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Champion" sheetId="1" r:id="rId1"/>
  </sheets>
  <calcPr calcId="152511"/>
</workbook>
</file>

<file path=xl/calcChain.xml><?xml version="1.0" encoding="utf-8"?>
<calcChain xmlns="http://schemas.openxmlformats.org/spreadsheetml/2006/main">
  <c r="I105" i="1" l="1"/>
  <c r="H105" i="1"/>
  <c r="G105" i="1"/>
  <c r="F105" i="1"/>
  <c r="J105" i="1" s="1"/>
  <c r="E105" i="1"/>
  <c r="D105" i="1"/>
  <c r="J104" i="1"/>
  <c r="L104" i="1"/>
  <c r="J103" i="1"/>
  <c r="L103" i="1"/>
  <c r="J102" i="1"/>
  <c r="L102" i="1"/>
  <c r="J101" i="1"/>
  <c r="L101" i="1"/>
  <c r="J100" i="1"/>
  <c r="L100" i="1"/>
  <c r="J99" i="1"/>
  <c r="L99" i="1"/>
  <c r="J98" i="1"/>
  <c r="L98" i="1"/>
  <c r="J97" i="1"/>
  <c r="L97" i="1"/>
  <c r="J96" i="1"/>
  <c r="L96" i="1"/>
  <c r="J95" i="1"/>
  <c r="L95" i="1"/>
  <c r="J94" i="1"/>
  <c r="L94" i="1"/>
  <c r="J93" i="1"/>
  <c r="L93" i="1"/>
  <c r="J92" i="1"/>
  <c r="L92" i="1"/>
  <c r="J91" i="1"/>
  <c r="L91" i="1"/>
  <c r="J90" i="1"/>
  <c r="L90" i="1"/>
  <c r="J89" i="1"/>
  <c r="L89" i="1"/>
  <c r="J88" i="1"/>
  <c r="L88" i="1"/>
  <c r="J87" i="1"/>
  <c r="L87" i="1"/>
  <c r="J86" i="1"/>
  <c r="L86" i="1"/>
  <c r="J85" i="1"/>
  <c r="L85" i="1"/>
  <c r="J84" i="1"/>
  <c r="L84" i="1"/>
  <c r="J83" i="1"/>
  <c r="L83" i="1"/>
  <c r="J82" i="1"/>
  <c r="L82" i="1"/>
  <c r="J81" i="1"/>
  <c r="L81" i="1"/>
  <c r="J80" i="1"/>
  <c r="L80" i="1"/>
  <c r="J79" i="1"/>
  <c r="L79" i="1"/>
  <c r="J78" i="1"/>
  <c r="L78" i="1"/>
  <c r="J77" i="1"/>
  <c r="L77" i="1"/>
  <c r="J76" i="1"/>
  <c r="L76" i="1"/>
  <c r="J75" i="1"/>
  <c r="L75" i="1"/>
  <c r="J74" i="1"/>
  <c r="L74" i="1"/>
  <c r="J73" i="1"/>
  <c r="L73" i="1"/>
  <c r="J72" i="1"/>
  <c r="L72" i="1"/>
  <c r="J71" i="1"/>
  <c r="L71" i="1"/>
  <c r="J70" i="1"/>
  <c r="L70" i="1"/>
  <c r="J69" i="1"/>
  <c r="L69" i="1"/>
  <c r="J68" i="1"/>
  <c r="L68" i="1"/>
  <c r="J67" i="1"/>
  <c r="L67" i="1"/>
  <c r="J66" i="1"/>
  <c r="L66" i="1"/>
  <c r="J65" i="1"/>
  <c r="L65" i="1"/>
  <c r="J64" i="1"/>
  <c r="L64" i="1"/>
  <c r="J63" i="1"/>
  <c r="L63" i="1"/>
  <c r="J62" i="1"/>
  <c r="L62" i="1"/>
  <c r="J61" i="1"/>
  <c r="L61" i="1"/>
  <c r="J60" i="1"/>
  <c r="L60" i="1"/>
  <c r="J59" i="1"/>
  <c r="L59" i="1"/>
  <c r="J58" i="1"/>
  <c r="L58" i="1"/>
  <c r="J57" i="1"/>
  <c r="L57" i="1"/>
  <c r="J56" i="1"/>
  <c r="L56" i="1"/>
  <c r="J55" i="1"/>
  <c r="L55" i="1"/>
  <c r="J54" i="1"/>
  <c r="L54" i="1"/>
  <c r="J53" i="1"/>
  <c r="L53" i="1"/>
  <c r="J52" i="1"/>
  <c r="L52" i="1"/>
  <c r="J51" i="1"/>
  <c r="L51" i="1"/>
  <c r="J50" i="1"/>
  <c r="L50" i="1"/>
  <c r="J49" i="1"/>
  <c r="L49" i="1"/>
  <c r="J48" i="1"/>
  <c r="L48" i="1"/>
  <c r="J47" i="1"/>
  <c r="L47" i="1"/>
  <c r="J46" i="1"/>
  <c r="L46" i="1"/>
  <c r="J45" i="1"/>
  <c r="L45" i="1"/>
  <c r="J44" i="1"/>
  <c r="L44" i="1"/>
  <c r="J43" i="1"/>
  <c r="L43" i="1"/>
  <c r="J42" i="1"/>
  <c r="L42" i="1"/>
  <c r="J41" i="1"/>
  <c r="L41" i="1"/>
  <c r="J40" i="1"/>
  <c r="L40" i="1"/>
  <c r="J39" i="1"/>
  <c r="L39" i="1"/>
  <c r="J38" i="1"/>
  <c r="L38" i="1"/>
  <c r="J37" i="1"/>
  <c r="L37" i="1"/>
  <c r="J36" i="1"/>
  <c r="L36" i="1"/>
  <c r="J35" i="1"/>
  <c r="L35" i="1"/>
  <c r="J34" i="1"/>
  <c r="L34" i="1"/>
  <c r="J33" i="1"/>
  <c r="L33" i="1"/>
  <c r="J32" i="1"/>
  <c r="L32" i="1"/>
  <c r="J31" i="1"/>
  <c r="L31" i="1"/>
  <c r="J30" i="1"/>
  <c r="L30" i="1"/>
  <c r="J29" i="1"/>
  <c r="L29" i="1"/>
  <c r="J28" i="1"/>
  <c r="L28" i="1"/>
  <c r="J27" i="1"/>
  <c r="L27" i="1"/>
  <c r="J26" i="1"/>
  <c r="L26" i="1"/>
  <c r="J25" i="1"/>
  <c r="L25" i="1"/>
  <c r="J24" i="1"/>
  <c r="L24" i="1"/>
  <c r="J23" i="1"/>
  <c r="L23" i="1"/>
  <c r="J22" i="1"/>
  <c r="L22" i="1"/>
  <c r="J21" i="1"/>
  <c r="L21" i="1"/>
  <c r="J20" i="1"/>
  <c r="L20" i="1"/>
  <c r="J19" i="1"/>
  <c r="L19" i="1"/>
  <c r="L105" i="1"/>
  <c r="L106" i="1" l="1"/>
</calcChain>
</file>

<file path=xl/sharedStrings.xml><?xml version="1.0" encoding="utf-8"?>
<sst xmlns="http://schemas.openxmlformats.org/spreadsheetml/2006/main" count="280" uniqueCount="196">
  <si>
    <t>X-Small</t>
  </si>
  <si>
    <t>Small</t>
  </si>
  <si>
    <t>Medium</t>
  </si>
  <si>
    <t>Large</t>
  </si>
  <si>
    <t>X-Large</t>
  </si>
  <si>
    <t>XX-Large</t>
  </si>
  <si>
    <t>Grand Total</t>
  </si>
  <si>
    <t>Original Retail</t>
  </si>
  <si>
    <t>C6104190</t>
  </si>
  <si>
    <t>C6104 - Women s University Pant Update - Marine/Midnight Navy</t>
  </si>
  <si>
    <t>Champion Womens Bottoms</t>
  </si>
  <si>
    <t>C6104950</t>
  </si>
  <si>
    <t>C6104 - Women s University Pant Update - Oxford Heather</t>
  </si>
  <si>
    <t>C6104999</t>
  </si>
  <si>
    <t>C6104 - Women s University Pant Update - Black</t>
  </si>
  <si>
    <t>Y5437190</t>
  </si>
  <si>
    <t>Y5437 - Y-Stock Women's Woven Stretch Pants - Marine/Midnight Navy</t>
  </si>
  <si>
    <t>C3010190</t>
  </si>
  <si>
    <t>C3010 - Womens Vintage Wash Reverse Weave Anorak - Marine/Midnight Navy</t>
  </si>
  <si>
    <t>Champion Womens Fleece</t>
  </si>
  <si>
    <t>C3010940</t>
  </si>
  <si>
    <t>C3010 - Womens Vintage Wash Reverse Weave Anorak - Silver Grey Heather</t>
  </si>
  <si>
    <t>C3010950</t>
  </si>
  <si>
    <t>C3010 - Womens Vintage Wash Reverse Weave Anorak - Oxford Heather</t>
  </si>
  <si>
    <t>C3010999</t>
  </si>
  <si>
    <t>C3010 - Womens Vintage Wash Reverse Weave Anorak - Black</t>
  </si>
  <si>
    <t>C5105190</t>
  </si>
  <si>
    <t>C5105 - Women s Reverse Weave Crew - Marine/Midnight Navy</t>
  </si>
  <si>
    <t>C5105940</t>
  </si>
  <si>
    <t>C5105 - Women s Reverse Weave Crew - Silver Grey Heather</t>
  </si>
  <si>
    <t>C5105950</t>
  </si>
  <si>
    <t>C5105 - Women s Reverse Weave Crew - Oxford Heather</t>
  </si>
  <si>
    <t>C60157403</t>
  </si>
  <si>
    <t>C6015 - Womens SMU Varsity Sherpa 1/4 Zip w/Yd Trim - Chalk White</t>
  </si>
  <si>
    <t>C6100000</t>
  </si>
  <si>
    <t>C6100 - Women s University Crew Update - White</t>
  </si>
  <si>
    <t>C61001616</t>
  </si>
  <si>
    <t>C6100 - Women s University Crew Update - Light Blue</t>
  </si>
  <si>
    <t>C6100190</t>
  </si>
  <si>
    <t>C6100 - Women s University Crew Update - Marine/Midnight Navy</t>
  </si>
  <si>
    <t>C61004111</t>
  </si>
  <si>
    <t>C6100 - Women s University Crew Update - Spirit Orange</t>
  </si>
  <si>
    <t>C6100475</t>
  </si>
  <si>
    <t>C6100 - Women s University Crew Update - Texas Orange</t>
  </si>
  <si>
    <t>C6100578</t>
  </si>
  <si>
    <t>C6100 - Women s University Crew Update - Maroon</t>
  </si>
  <si>
    <t>C6100588</t>
  </si>
  <si>
    <t>C6100 - Women s University Crew Update - Garnet</t>
  </si>
  <si>
    <t>C61007091</t>
  </si>
  <si>
    <t>C6100 - Women s University Crew Update - C Oatmeal Heather</t>
  </si>
  <si>
    <t>C6100950</t>
  </si>
  <si>
    <t>C6100 - Women s University Crew Update - Oxford Heather</t>
  </si>
  <si>
    <t>C6100990</t>
  </si>
  <si>
    <t>C6100 - Women s University Crew Update - Charcoal/Granite Heather</t>
  </si>
  <si>
    <t>C6100999</t>
  </si>
  <si>
    <t>C6100 - Women s University Crew Update - Black</t>
  </si>
  <si>
    <t>C6101000</t>
  </si>
  <si>
    <t>C6101 - Women s University 1/4 Zip Update - White</t>
  </si>
  <si>
    <t>C6101190</t>
  </si>
  <si>
    <t>C6101 - Women s University 1/4 Zip Update - Marine/Midnight Navy</t>
  </si>
  <si>
    <t>C6101950</t>
  </si>
  <si>
    <t>C6101 - Women s University 1/4 Zip Update - Oxford Heather</t>
  </si>
  <si>
    <t>C6101999</t>
  </si>
  <si>
    <t>C6101 - Women s University 1/4 Zip Update - Black</t>
  </si>
  <si>
    <t>C6102190</t>
  </si>
  <si>
    <t>C6102 - Women s University Full Zip Update - Marine/Midnight Navy</t>
  </si>
  <si>
    <t>C6102338</t>
  </si>
  <si>
    <t>C6102 - Women s University Full Zip Update - Yellow Cab</t>
  </si>
  <si>
    <t>C6102950</t>
  </si>
  <si>
    <t>C6102 - Women s University Full Zip Update - Oxford Heather</t>
  </si>
  <si>
    <t>C6102999</t>
  </si>
  <si>
    <t>C6102 - Women s University Full Zip Update - Black</t>
  </si>
  <si>
    <t>C6103000</t>
  </si>
  <si>
    <t>C6103 - Women s University PO Hood Update - White</t>
  </si>
  <si>
    <t>C61031045</t>
  </si>
  <si>
    <t>C6103 - Women s University PO Hood Update - Blue Breeze</t>
  </si>
  <si>
    <t>C61031616</t>
  </si>
  <si>
    <t>C6103 - Women s University PO Hood Update - Light Blue</t>
  </si>
  <si>
    <t>C61031818</t>
  </si>
  <si>
    <t>C6103 - Women s University PO Hood Update - Royal</t>
  </si>
  <si>
    <t>C6103190</t>
  </si>
  <si>
    <t>C6103 - Women s University PO Hood Update - Marine/Midnight Navy</t>
  </si>
  <si>
    <t>C6103256</t>
  </si>
  <si>
    <t>C6103 - Women s University PO Hood Update - Dark Green</t>
  </si>
  <si>
    <t>C6103338</t>
  </si>
  <si>
    <t>C6103 - Women s University PO Hood Update - Yellow Cab</t>
  </si>
  <si>
    <t>C6103377</t>
  </si>
  <si>
    <t>C6103 - Women s University PO Hood Update - Champion Gold</t>
  </si>
  <si>
    <t>C61034111</t>
  </si>
  <si>
    <t>C6103 - Women s University PO Hood Update - Spirit Orange</t>
  </si>
  <si>
    <t>C6103465</t>
  </si>
  <si>
    <t>C6103 - Women s University PO Hood Update - Orange</t>
  </si>
  <si>
    <t>C6103475</t>
  </si>
  <si>
    <t>C6103 - Women s University PO Hood Update - Texas Orange</t>
  </si>
  <si>
    <t>C61035065</t>
  </si>
  <si>
    <t>C6103 - Women s University PO Hood Update - Blushing Peach</t>
  </si>
  <si>
    <t>C6103529</t>
  </si>
  <si>
    <t>C6103 - Women s University PO Hood Update - Scarlet</t>
  </si>
  <si>
    <t>C6103539</t>
  </si>
  <si>
    <t>C6103 - Women s University PO Hood Update - Cardinal</t>
  </si>
  <si>
    <t>C6103578</t>
  </si>
  <si>
    <t>C6103 - Women s University PO Hood Update - Maroon</t>
  </si>
  <si>
    <t>C6103588</t>
  </si>
  <si>
    <t>C6103 - Women s University PO Hood Update - Garnet</t>
  </si>
  <si>
    <t>C61037091</t>
  </si>
  <si>
    <t>C6103 - Women s University PO Hood Update - C Oatmeal Heather</t>
  </si>
  <si>
    <t>C6103950</t>
  </si>
  <si>
    <t>C6103 - Women s University PO Hood Update - Oxford Heather</t>
  </si>
  <si>
    <t>C6103990</t>
  </si>
  <si>
    <t>C6103 - Women s University PO Hood Update - Charcoal/Granite Heather</t>
  </si>
  <si>
    <t>C6103999</t>
  </si>
  <si>
    <t>C6103 - Women s University PO Hood Update - Black</t>
  </si>
  <si>
    <t>C61115298</t>
  </si>
  <si>
    <t>C6111 - Womens SMU Patchwork Hood - Scarlet/Oxford Heather/Heritage Grey</t>
  </si>
  <si>
    <t>C6111749N</t>
  </si>
  <si>
    <t>C6111 - Womens SMU Patchwork Hood - Chalk White/ Oatmeal Heather/ White Color Block Combo</t>
  </si>
  <si>
    <t>C61119909</t>
  </si>
  <si>
    <t>C6111 - Womens SMU Patchwork Hood - Black/Oxford Heather/Heritage Grey</t>
  </si>
  <si>
    <t>C6201955</t>
  </si>
  <si>
    <t>C6201 - Womens Triumph Fleece Raglan Hood - Heritage Grey</t>
  </si>
  <si>
    <t>C6202190</t>
  </si>
  <si>
    <t>C6202 - Womens Triumph Fleece Long-line V - Marine/Midnight Navy</t>
  </si>
  <si>
    <t>C6202798</t>
  </si>
  <si>
    <t>C6202 - Womens Triumph Fleece Long-line V - Pebblestone</t>
  </si>
  <si>
    <t>C6202955</t>
  </si>
  <si>
    <t>C6202 - Womens Triumph Fleece Long-line V - Heritage Grey</t>
  </si>
  <si>
    <t>C7000190</t>
  </si>
  <si>
    <t>C7000 - Womens SMU Explorer Fleece 1/4 Snap - Marine/Midnight Navy</t>
  </si>
  <si>
    <t>C70001910</t>
  </si>
  <si>
    <t>C7000 - Womens SMU Explorer Fleece 1/4 Snap - Navy/Navy</t>
  </si>
  <si>
    <t>C70007403</t>
  </si>
  <si>
    <t>C7000 - Womens SMU Explorer Fleece 1/4 Snap - Chalk White</t>
  </si>
  <si>
    <t>C70007405</t>
  </si>
  <si>
    <t>C7000 - Womens SMU Explorer Fleece 1/4 Snap - Chalk White/Graphite</t>
  </si>
  <si>
    <t>C70009020</t>
  </si>
  <si>
    <t>C7000 - Womens SMU Explorer Fleece 1/4 Snap - Peppercorn Grey</t>
  </si>
  <si>
    <t>C70009025</t>
  </si>
  <si>
    <t>C7000 - Womens SMU Explorer Fleece 1/4 Snap - New Manhattan Mist/Graphite</t>
  </si>
  <si>
    <t>C7000999</t>
  </si>
  <si>
    <t>C7000 - Womens SMU Explorer Fleece 1/4 Snap - Black</t>
  </si>
  <si>
    <t>C5108190</t>
  </si>
  <si>
    <t>C5108 - Women s Field Day Tie-Back Tank - Marine/Midnight Navy</t>
  </si>
  <si>
    <t>Champion Womens T-Shirts</t>
  </si>
  <si>
    <t>C6000000</t>
  </si>
  <si>
    <t>C6000 - Women s University II Short Sleeve Tee - White</t>
  </si>
  <si>
    <t>C60011616</t>
  </si>
  <si>
    <t>C6001 - Women s University II Short Sleeve V-Neck Tee - Light Blue</t>
  </si>
  <si>
    <t>C6001990</t>
  </si>
  <si>
    <t>C6001 - Women s University II Short Sleeve V-Neck Tee - Charcoal/Granite Heather</t>
  </si>
  <si>
    <t>C6002000</t>
  </si>
  <si>
    <t>C6002 - Women s University II Long Sleeve Tee - White</t>
  </si>
  <si>
    <t>C6002190</t>
  </si>
  <si>
    <t>C6002 - Women s University II Long Sleeve Tee - Marine/Midnight Navy</t>
  </si>
  <si>
    <t>C6002529</t>
  </si>
  <si>
    <t>C6002 - Women s University II Long Sleeve Tee - Scarlet</t>
  </si>
  <si>
    <t>C6002950</t>
  </si>
  <si>
    <t>C6002 - Women s University II Long Sleeve Tee - Oxford Heather</t>
  </si>
  <si>
    <t>C6004000</t>
  </si>
  <si>
    <t>C6004 - Women s University II Tank - White</t>
  </si>
  <si>
    <t>C60041818</t>
  </si>
  <si>
    <t>C6004 - Women s University II Tank - Royal</t>
  </si>
  <si>
    <t>C6004190</t>
  </si>
  <si>
    <t>C6004 - Women s University II Tank - Marine/Midnight Navy</t>
  </si>
  <si>
    <t>C6004578</t>
  </si>
  <si>
    <t>C6004 - Women s University II Tank - Maroon</t>
  </si>
  <si>
    <t>C6004588</t>
  </si>
  <si>
    <t>C6004 - Women s University II Tank - Garnet</t>
  </si>
  <si>
    <t>C60245065</t>
  </si>
  <si>
    <t>C6024 - Womens Boyfriend Crop L/S Tee - Blushing Peach</t>
  </si>
  <si>
    <t>C60261126</t>
  </si>
  <si>
    <t>C6026 - Womens SMU Crush Dye Tank - Crush Dye Ultra Marine</t>
  </si>
  <si>
    <t>C60262076</t>
  </si>
  <si>
    <t>C6026 - Womens SMU Crush Dye Tank - Crush Dye Portal Teal</t>
  </si>
  <si>
    <t>C60265094</t>
  </si>
  <si>
    <t>C6026 - Womens SMU Crush Dye Tank - Crush Dye Pinky Peach</t>
  </si>
  <si>
    <t>C60269024</t>
  </si>
  <si>
    <t>C6026 - Womens SMU Crush Dye Tank - Crush Dye Stealth</t>
  </si>
  <si>
    <t>C60271126</t>
  </si>
  <si>
    <t>C6027 - Womens SMU Crush Dye Crooped LS Boyfriend Tee - Crush Dye Ultra Marine</t>
  </si>
  <si>
    <t>C60272076</t>
  </si>
  <si>
    <t>C6027 - Womens SMU Crush Dye Crooped LS Boyfriend Tee - Crush Dye Portal Teal</t>
  </si>
  <si>
    <t>C60279024</t>
  </si>
  <si>
    <t>C6027 - Womens SMU Crush Dye Crooped LS Boyfriend Tee - Crush Dye Stealth</t>
  </si>
  <si>
    <t>AVG MSRP</t>
  </si>
  <si>
    <t>Style Code Color</t>
  </si>
  <si>
    <t>Style Color Description</t>
  </si>
  <si>
    <t>Product</t>
  </si>
  <si>
    <t>Total MSRP</t>
  </si>
  <si>
    <t>Champion Women's Apparel</t>
  </si>
  <si>
    <r>
      <t xml:space="preserve">MSRP Average unit price: </t>
    </r>
    <r>
      <rPr>
        <b/>
        <sz val="14"/>
        <color indexed="8"/>
        <rFont val="Arial"/>
        <family val="2"/>
      </rPr>
      <t>$51.78</t>
    </r>
  </si>
  <si>
    <r>
      <t xml:space="preserve">MSRP Total Value: </t>
    </r>
    <r>
      <rPr>
        <b/>
        <sz val="12"/>
        <color indexed="8"/>
        <rFont val="Arial"/>
        <family val="2"/>
      </rPr>
      <t>$4,429,922.49</t>
    </r>
  </si>
  <si>
    <r>
      <t xml:space="preserve">Quantity: </t>
    </r>
    <r>
      <rPr>
        <b/>
        <sz val="14"/>
        <color indexed="8"/>
        <rFont val="Arial"/>
        <family val="2"/>
      </rPr>
      <t xml:space="preserve">85,551 </t>
    </r>
    <r>
      <rPr>
        <sz val="12"/>
        <color indexed="8"/>
        <rFont val="Arial"/>
        <family val="2"/>
      </rPr>
      <t>units</t>
    </r>
  </si>
  <si>
    <t>Call for less than take all price.</t>
  </si>
  <si>
    <t>Subject to change and prior sale.</t>
  </si>
  <si>
    <t>Documentation: Sanitized inovice from Champion</t>
  </si>
  <si>
    <r>
      <rPr>
        <b/>
        <sz val="12"/>
        <color indexed="8"/>
        <rFont val="Arial"/>
        <family val="2"/>
      </rPr>
      <t xml:space="preserve">Take All Price: </t>
    </r>
    <r>
      <rPr>
        <b/>
        <sz val="16"/>
        <color indexed="8"/>
        <rFont val="Arial"/>
        <family val="2"/>
      </rPr>
      <t>$5.50</t>
    </r>
    <r>
      <rPr>
        <sz val="12"/>
        <color indexed="8"/>
        <rFont val="Arial"/>
        <family val="2"/>
      </rPr>
      <t xml:space="preserve"> per unit ExWarehouse CA, USA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</si>
</sst>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.00_);\([$$-409]#,##0.00\)"/>
  </numFmts>
  <fonts count="8" x14ac:knownFonts="1">
    <font>
      <sz val="11"/>
      <color indexed="8"/>
      <name val="Calibri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Calibri"/>
      <family val="2"/>
    </font>
    <font>
      <b/>
      <sz val="14"/>
      <color indexed="8"/>
      <name val="Arial"/>
      <family val="2"/>
    </font>
    <font>
      <b/>
      <sz val="16"/>
      <color indexed="8"/>
      <name val="Arial"/>
      <family val="2"/>
    </font>
    <font>
      <sz val="10"/>
      <color indexed="8"/>
      <name val="Arial"/>
      <family val="2"/>
    </font>
    <font>
      <u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42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37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37" fontId="2" fillId="3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7" fontId="1" fillId="2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37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readingOrder="1"/>
    </xf>
    <xf numFmtId="0" fontId="1" fillId="0" borderId="0" xfId="0" applyNumberFormat="1" applyFont="1" applyAlignment="1">
      <alignment horizontal="center" vertical="center"/>
    </xf>
    <xf numFmtId="37" fontId="1" fillId="0" borderId="0" xfId="0" applyNumberFormat="1" applyFont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37" fontId="2" fillId="2" borderId="2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/>
    <xf numFmtId="0" fontId="3" fillId="0" borderId="0" xfId="0" applyFont="1"/>
    <xf numFmtId="164" fontId="2" fillId="2" borderId="2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left" vertical="center"/>
    </xf>
    <xf numFmtId="37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4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left" vertical="center"/>
    </xf>
    <xf numFmtId="49" fontId="1" fillId="2" borderId="2" xfId="0" applyNumberFormat="1" applyFont="1" applyFill="1" applyBorder="1" applyAlignment="1">
      <alignment horizontal="left" vertical="center"/>
    </xf>
    <xf numFmtId="3" fontId="1" fillId="0" borderId="0" xfId="0" applyNumberFormat="1" applyFont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FF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0"/>
  <sheetViews>
    <sheetView showGridLines="0" tabSelected="1" workbookViewId="0">
      <selection activeCell="B13" sqref="B13"/>
    </sheetView>
  </sheetViews>
  <sheetFormatPr defaultColWidth="8.85546875" defaultRowHeight="15" customHeight="1" x14ac:dyDescent="0.25"/>
  <cols>
    <col min="1" max="1" width="21.5703125" style="13" customWidth="1"/>
    <col min="2" max="2" width="92.42578125" style="13" customWidth="1"/>
    <col min="3" max="3" width="26.5703125" style="13" customWidth="1"/>
    <col min="4" max="9" width="12.42578125" style="37" customWidth="1"/>
    <col min="10" max="10" width="14.85546875" style="14" bestFit="1" customWidth="1"/>
    <col min="11" max="11" width="15.140625" style="26" customWidth="1"/>
    <col min="12" max="12" width="21.5703125" style="26" customWidth="1"/>
    <col min="13" max="19" width="8.85546875" style="2" customWidth="1"/>
    <col min="20" max="16384" width="8.85546875" style="1"/>
  </cols>
  <sheetData>
    <row r="1" spans="1:256" s="32" customFormat="1" ht="15" customHeight="1" x14ac:dyDescent="0.25">
      <c r="A1" s="33" t="s">
        <v>188</v>
      </c>
      <c r="B1" s="27"/>
      <c r="C1" s="27"/>
      <c r="D1" s="37"/>
      <c r="E1" s="37"/>
      <c r="F1" s="37"/>
      <c r="G1" s="37"/>
      <c r="H1" s="37"/>
      <c r="I1" s="37"/>
      <c r="J1" s="28"/>
      <c r="K1" s="29"/>
      <c r="L1" s="29"/>
      <c r="M1" s="30"/>
      <c r="N1" s="30"/>
      <c r="O1" s="30"/>
      <c r="P1" s="30"/>
      <c r="Q1" s="30"/>
      <c r="R1" s="30"/>
      <c r="S1" s="30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1"/>
      <c r="IR1" s="31"/>
      <c r="IS1" s="31"/>
      <c r="IT1" s="31"/>
      <c r="IU1" s="31"/>
      <c r="IV1" s="31"/>
    </row>
    <row r="2" spans="1:256" s="32" customFormat="1" ht="15" customHeight="1" x14ac:dyDescent="0.25">
      <c r="A2" s="27"/>
      <c r="B2" s="27"/>
      <c r="C2" s="27"/>
      <c r="D2" s="37"/>
      <c r="E2" s="37"/>
      <c r="F2" s="37"/>
      <c r="G2" s="37"/>
      <c r="H2" s="37"/>
      <c r="I2" s="37"/>
      <c r="J2" s="28"/>
      <c r="K2" s="29"/>
      <c r="L2" s="29"/>
      <c r="M2" s="30"/>
      <c r="N2" s="30"/>
      <c r="O2" s="30"/>
      <c r="P2" s="30"/>
      <c r="Q2" s="30"/>
      <c r="R2" s="30"/>
      <c r="S2" s="30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  <c r="IL2" s="31"/>
      <c r="IM2" s="31"/>
      <c r="IN2" s="31"/>
      <c r="IO2" s="31"/>
      <c r="IP2" s="31"/>
      <c r="IQ2" s="31"/>
      <c r="IR2" s="31"/>
      <c r="IS2" s="31"/>
      <c r="IT2" s="31"/>
      <c r="IU2" s="31"/>
      <c r="IV2" s="31"/>
    </row>
    <row r="3" spans="1:256" s="32" customFormat="1" ht="15" customHeight="1" x14ac:dyDescent="0.25">
      <c r="A3" s="27" t="s">
        <v>190</v>
      </c>
      <c r="B3" s="27"/>
      <c r="C3" s="27"/>
      <c r="D3" s="37"/>
      <c r="E3" s="37"/>
      <c r="F3" s="37"/>
      <c r="G3" s="37"/>
      <c r="H3" s="37"/>
      <c r="I3" s="37"/>
      <c r="J3" s="28"/>
      <c r="K3" s="29"/>
      <c r="L3" s="29"/>
      <c r="M3" s="30"/>
      <c r="N3" s="30"/>
      <c r="O3" s="30"/>
      <c r="P3" s="30"/>
      <c r="Q3" s="30"/>
      <c r="R3" s="30"/>
      <c r="S3" s="30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  <c r="IV3" s="31"/>
    </row>
    <row r="4" spans="1:256" s="32" customFormat="1" ht="15" customHeight="1" x14ac:dyDescent="0.25">
      <c r="A4" s="27"/>
      <c r="B4" s="27"/>
      <c r="C4" s="27"/>
      <c r="D4" s="37"/>
      <c r="E4" s="37"/>
      <c r="F4" s="37"/>
      <c r="G4" s="37"/>
      <c r="H4" s="37"/>
      <c r="I4" s="37"/>
      <c r="J4" s="28"/>
      <c r="K4" s="29"/>
      <c r="L4" s="29"/>
      <c r="M4" s="30"/>
      <c r="N4" s="30"/>
      <c r="O4" s="30"/>
      <c r="P4" s="30"/>
      <c r="Q4" s="30"/>
      <c r="R4" s="30"/>
      <c r="S4" s="30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</row>
    <row r="5" spans="1:256" s="32" customFormat="1" ht="15" customHeight="1" x14ac:dyDescent="0.25">
      <c r="A5" s="27" t="s">
        <v>189</v>
      </c>
      <c r="B5" s="27"/>
      <c r="C5" s="27"/>
      <c r="D5" s="37"/>
      <c r="E5" s="37"/>
      <c r="F5" s="37"/>
      <c r="G5" s="37"/>
      <c r="H5" s="37"/>
      <c r="I5" s="37"/>
      <c r="J5" s="28"/>
      <c r="K5" s="29"/>
      <c r="L5" s="29"/>
      <c r="M5" s="30"/>
      <c r="N5" s="30"/>
      <c r="O5" s="30"/>
      <c r="P5" s="30"/>
      <c r="Q5" s="30"/>
      <c r="R5" s="30"/>
      <c r="S5" s="30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  <c r="IV5" s="31"/>
    </row>
    <row r="6" spans="1:256" s="32" customFormat="1" ht="15" customHeight="1" x14ac:dyDescent="0.25">
      <c r="A6" s="27"/>
      <c r="B6" s="27"/>
      <c r="C6" s="27"/>
      <c r="D6" s="37"/>
      <c r="E6" s="37"/>
      <c r="F6" s="37"/>
      <c r="G6" s="37"/>
      <c r="H6" s="37"/>
      <c r="I6" s="37"/>
      <c r="J6" s="28"/>
      <c r="K6" s="29"/>
      <c r="L6" s="29"/>
      <c r="M6" s="30"/>
      <c r="N6" s="30"/>
      <c r="O6" s="30"/>
      <c r="P6" s="30"/>
      <c r="Q6" s="30"/>
      <c r="R6" s="30"/>
      <c r="S6" s="30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  <c r="IU6" s="31"/>
      <c r="IV6" s="31"/>
    </row>
    <row r="7" spans="1:256" s="32" customFormat="1" ht="15" customHeight="1" x14ac:dyDescent="0.25">
      <c r="A7" s="27" t="s">
        <v>194</v>
      </c>
      <c r="B7" s="27"/>
      <c r="C7" s="27"/>
      <c r="D7" s="37"/>
      <c r="E7" s="37"/>
      <c r="F7" s="37"/>
      <c r="G7" s="37"/>
      <c r="H7" s="37"/>
      <c r="I7" s="37"/>
      <c r="J7" s="28"/>
      <c r="K7" s="29"/>
      <c r="L7" s="29"/>
      <c r="M7" s="30"/>
      <c r="N7" s="30"/>
      <c r="O7" s="30"/>
      <c r="P7" s="30"/>
      <c r="Q7" s="30"/>
      <c r="R7" s="30"/>
      <c r="S7" s="30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  <c r="IV7" s="31"/>
    </row>
    <row r="8" spans="1:256" s="32" customFormat="1" ht="15" customHeight="1" x14ac:dyDescent="0.25">
      <c r="A8" s="27"/>
      <c r="B8" s="27"/>
      <c r="C8" s="27"/>
      <c r="D8" s="37"/>
      <c r="E8" s="37"/>
      <c r="F8" s="37"/>
      <c r="G8" s="37"/>
      <c r="H8" s="37"/>
      <c r="I8" s="37"/>
      <c r="J8" s="28"/>
      <c r="K8" s="29"/>
      <c r="L8" s="29"/>
      <c r="M8" s="30"/>
      <c r="N8" s="30"/>
      <c r="O8" s="30"/>
      <c r="P8" s="30"/>
      <c r="Q8" s="30"/>
      <c r="R8" s="30"/>
      <c r="S8" s="30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  <c r="IU8" s="31"/>
      <c r="IV8" s="31"/>
    </row>
    <row r="9" spans="1:256" s="32" customFormat="1" ht="15" customHeight="1" x14ac:dyDescent="0.25">
      <c r="A9" s="27" t="s">
        <v>191</v>
      </c>
      <c r="B9" s="27"/>
      <c r="C9" s="27"/>
      <c r="D9" s="37"/>
      <c r="E9" s="37"/>
      <c r="F9" s="37"/>
      <c r="G9" s="37"/>
      <c r="H9" s="37"/>
      <c r="I9" s="37"/>
      <c r="J9" s="28"/>
      <c r="K9" s="29"/>
      <c r="L9" s="29"/>
      <c r="M9" s="30"/>
      <c r="N9" s="30"/>
      <c r="O9" s="30"/>
      <c r="P9" s="30"/>
      <c r="Q9" s="30"/>
      <c r="R9" s="30"/>
      <c r="S9" s="30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  <c r="IV9" s="31"/>
    </row>
    <row r="10" spans="1:256" s="32" customFormat="1" ht="15" customHeight="1" x14ac:dyDescent="0.25">
      <c r="A10" s="27"/>
      <c r="B10" s="27"/>
      <c r="C10" s="27"/>
      <c r="D10" s="37"/>
      <c r="E10" s="37"/>
      <c r="F10" s="37"/>
      <c r="G10" s="37"/>
      <c r="H10" s="37"/>
      <c r="I10" s="37"/>
      <c r="J10" s="28"/>
      <c r="K10" s="29"/>
      <c r="L10" s="29"/>
      <c r="M10" s="30"/>
      <c r="N10" s="30"/>
      <c r="O10" s="30"/>
      <c r="P10" s="30"/>
      <c r="Q10" s="30"/>
      <c r="R10" s="30"/>
      <c r="S10" s="30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  <c r="IV10" s="31"/>
    </row>
    <row r="11" spans="1:256" s="32" customFormat="1" ht="15" customHeight="1" x14ac:dyDescent="0.25">
      <c r="A11" s="27" t="s">
        <v>195</v>
      </c>
      <c r="B11" s="27"/>
      <c r="C11" s="27"/>
      <c r="D11" s="37"/>
      <c r="E11" s="37"/>
      <c r="F11" s="37"/>
      <c r="G11" s="37"/>
      <c r="H11" s="37"/>
      <c r="I11" s="37"/>
      <c r="J11" s="28"/>
      <c r="K11" s="29"/>
      <c r="L11" s="29"/>
      <c r="M11" s="30"/>
      <c r="N11" s="30"/>
      <c r="O11" s="30"/>
      <c r="P11" s="30"/>
      <c r="Q11" s="30"/>
      <c r="R11" s="30"/>
      <c r="S11" s="30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  <c r="IU11" s="31"/>
      <c r="IV11" s="31"/>
    </row>
    <row r="12" spans="1:256" s="32" customFormat="1" ht="15" customHeight="1" x14ac:dyDescent="0.25">
      <c r="A12" s="35" t="s">
        <v>192</v>
      </c>
      <c r="B12" s="27"/>
      <c r="C12" s="27"/>
      <c r="D12" s="37"/>
      <c r="E12" s="37"/>
      <c r="F12" s="37"/>
      <c r="G12" s="37"/>
      <c r="H12" s="37"/>
      <c r="I12" s="37"/>
      <c r="J12" s="28"/>
      <c r="K12" s="29"/>
      <c r="L12" s="29"/>
      <c r="M12" s="30"/>
      <c r="N12" s="30"/>
      <c r="O12" s="30"/>
      <c r="P12" s="30"/>
      <c r="Q12" s="30"/>
      <c r="R12" s="30"/>
      <c r="S12" s="30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1"/>
      <c r="IV12" s="31"/>
    </row>
    <row r="13" spans="1:256" s="32" customFormat="1" ht="15" customHeight="1" x14ac:dyDescent="0.25">
      <c r="A13" s="34" t="s">
        <v>193</v>
      </c>
      <c r="B13" s="27"/>
      <c r="C13" s="27"/>
      <c r="D13" s="37"/>
      <c r="E13" s="37"/>
      <c r="F13" s="37"/>
      <c r="G13" s="37"/>
      <c r="H13" s="37"/>
      <c r="I13" s="37"/>
      <c r="J13" s="28"/>
      <c r="K13" s="29"/>
      <c r="L13" s="29"/>
      <c r="M13" s="30"/>
      <c r="N13" s="30"/>
      <c r="O13" s="30"/>
      <c r="P13" s="30"/>
      <c r="Q13" s="30"/>
      <c r="R13" s="30"/>
      <c r="S13" s="30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1"/>
      <c r="IR13" s="31"/>
      <c r="IS13" s="31"/>
      <c r="IT13" s="31"/>
      <c r="IU13" s="31"/>
      <c r="IV13" s="31"/>
    </row>
    <row r="14" spans="1:256" s="32" customFormat="1" ht="15" customHeight="1" x14ac:dyDescent="0.25">
      <c r="A14" s="27"/>
      <c r="B14" s="27"/>
      <c r="C14" s="27"/>
      <c r="D14" s="37"/>
      <c r="E14" s="37"/>
      <c r="F14" s="37"/>
      <c r="G14" s="37"/>
      <c r="H14" s="37"/>
      <c r="I14" s="37"/>
      <c r="J14" s="28"/>
      <c r="K14" s="29"/>
      <c r="L14" s="29"/>
      <c r="M14" s="30"/>
      <c r="N14" s="30"/>
      <c r="O14" s="30"/>
      <c r="P14" s="30"/>
      <c r="Q14" s="30"/>
      <c r="R14" s="30"/>
      <c r="S14" s="30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  <c r="IU14" s="31"/>
      <c r="IV14" s="31"/>
    </row>
    <row r="15" spans="1:256" s="32" customFormat="1" ht="15" customHeight="1" x14ac:dyDescent="0.25">
      <c r="A15" s="27"/>
      <c r="B15" s="27"/>
      <c r="C15" s="27"/>
      <c r="D15" s="37"/>
      <c r="E15" s="37"/>
      <c r="F15" s="37"/>
      <c r="G15" s="37"/>
      <c r="H15" s="37"/>
      <c r="I15" s="37"/>
      <c r="J15" s="28"/>
      <c r="K15" s="29"/>
      <c r="L15" s="29"/>
      <c r="M15" s="30"/>
      <c r="N15" s="30"/>
      <c r="O15" s="30"/>
      <c r="P15" s="30"/>
      <c r="Q15" s="30"/>
      <c r="R15" s="30"/>
      <c r="S15" s="30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  <c r="IU15" s="31"/>
      <c r="IV15" s="31"/>
    </row>
    <row r="16" spans="1:256" s="32" customFormat="1" ht="15" customHeight="1" x14ac:dyDescent="0.25">
      <c r="A16" s="27"/>
      <c r="B16" s="27"/>
      <c r="C16" s="27"/>
      <c r="D16" s="37"/>
      <c r="E16" s="37"/>
      <c r="F16" s="37"/>
      <c r="G16" s="37"/>
      <c r="H16" s="37"/>
      <c r="I16" s="37"/>
      <c r="J16" s="28"/>
      <c r="K16" s="29"/>
      <c r="L16" s="29"/>
      <c r="M16" s="30"/>
      <c r="N16" s="30"/>
      <c r="O16" s="30"/>
      <c r="P16" s="30"/>
      <c r="Q16" s="30"/>
      <c r="R16" s="30"/>
      <c r="S16" s="30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  <c r="IU16" s="31"/>
      <c r="IV16" s="31"/>
    </row>
    <row r="17" spans="1:256" s="32" customFormat="1" ht="15" customHeight="1" x14ac:dyDescent="0.25">
      <c r="A17" s="27"/>
      <c r="B17" s="27"/>
      <c r="C17" s="27"/>
      <c r="D17" s="37"/>
      <c r="E17" s="37"/>
      <c r="F17" s="37"/>
      <c r="G17" s="37"/>
      <c r="H17" s="37"/>
      <c r="I17" s="37"/>
      <c r="J17" s="28"/>
      <c r="K17" s="29"/>
      <c r="L17" s="29"/>
      <c r="M17" s="30"/>
      <c r="N17" s="30"/>
      <c r="O17" s="30"/>
      <c r="P17" s="30"/>
      <c r="Q17" s="30"/>
      <c r="R17" s="30"/>
      <c r="S17" s="30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  <c r="IU17" s="31"/>
      <c r="IV17" s="31"/>
    </row>
    <row r="18" spans="1:256" s="19" customFormat="1" ht="15" customHeight="1" x14ac:dyDescent="0.25">
      <c r="A18" s="15" t="s">
        <v>184</v>
      </c>
      <c r="B18" s="15" t="s">
        <v>185</v>
      </c>
      <c r="C18" s="15" t="s">
        <v>186</v>
      </c>
      <c r="D18" s="38" t="s">
        <v>0</v>
      </c>
      <c r="E18" s="38" t="s">
        <v>1</v>
      </c>
      <c r="F18" s="38" t="s">
        <v>2</v>
      </c>
      <c r="G18" s="38" t="s">
        <v>3</v>
      </c>
      <c r="H18" s="38" t="s">
        <v>4</v>
      </c>
      <c r="I18" s="38" t="s">
        <v>5</v>
      </c>
      <c r="J18" s="16" t="s">
        <v>6</v>
      </c>
      <c r="K18" s="20" t="s">
        <v>7</v>
      </c>
      <c r="L18" s="21" t="s">
        <v>187</v>
      </c>
      <c r="M18" s="17"/>
      <c r="N18" s="17"/>
      <c r="O18" s="17"/>
      <c r="P18" s="17"/>
      <c r="Q18" s="17"/>
      <c r="R18" s="17"/>
      <c r="S18" s="17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</row>
    <row r="19" spans="1:256" ht="15" customHeight="1" x14ac:dyDescent="0.25">
      <c r="A19" s="3" t="s">
        <v>8</v>
      </c>
      <c r="B19" s="36" t="s">
        <v>9</v>
      </c>
      <c r="C19" s="3" t="s">
        <v>10</v>
      </c>
      <c r="D19" s="39">
        <v>217</v>
      </c>
      <c r="E19" s="39">
        <v>965</v>
      </c>
      <c r="F19" s="39">
        <v>1116</v>
      </c>
      <c r="G19" s="39">
        <v>707</v>
      </c>
      <c r="H19" s="39">
        <v>235</v>
      </c>
      <c r="I19" s="39">
        <v>161</v>
      </c>
      <c r="J19" s="4">
        <f t="shared" ref="J19:J50" si="0">SUM(D19:I19)</f>
        <v>3401</v>
      </c>
      <c r="K19" s="22">
        <v>45.99</v>
      </c>
      <c r="L19" s="23">
        <f t="shared" ref="L19:L50" si="1">SUM(K19*J19)</f>
        <v>156411.99000000002</v>
      </c>
    </row>
    <row r="20" spans="1:256" ht="15" customHeight="1" x14ac:dyDescent="0.25">
      <c r="A20" s="3" t="s">
        <v>11</v>
      </c>
      <c r="B20" s="36" t="s">
        <v>12</v>
      </c>
      <c r="C20" s="3" t="s">
        <v>10</v>
      </c>
      <c r="D20" s="39">
        <v>433</v>
      </c>
      <c r="E20" s="39">
        <v>1292</v>
      </c>
      <c r="F20" s="39">
        <v>1451</v>
      </c>
      <c r="G20" s="39">
        <v>832</v>
      </c>
      <c r="H20" s="39">
        <v>150</v>
      </c>
      <c r="I20" s="39">
        <v>208</v>
      </c>
      <c r="J20" s="4">
        <f t="shared" si="0"/>
        <v>4366</v>
      </c>
      <c r="K20" s="22">
        <v>45.99</v>
      </c>
      <c r="L20" s="23">
        <f t="shared" si="1"/>
        <v>200792.34</v>
      </c>
    </row>
    <row r="21" spans="1:256" ht="15" customHeight="1" x14ac:dyDescent="0.25">
      <c r="A21" s="3" t="s">
        <v>13</v>
      </c>
      <c r="B21" s="36" t="s">
        <v>14</v>
      </c>
      <c r="C21" s="3" t="s">
        <v>10</v>
      </c>
      <c r="D21" s="39">
        <v>338</v>
      </c>
      <c r="E21" s="39">
        <v>1195</v>
      </c>
      <c r="F21" s="39">
        <v>1239</v>
      </c>
      <c r="G21" s="39">
        <v>796</v>
      </c>
      <c r="H21" s="39">
        <v>328</v>
      </c>
      <c r="I21" s="39">
        <v>180</v>
      </c>
      <c r="J21" s="4">
        <f t="shared" si="0"/>
        <v>4076</v>
      </c>
      <c r="K21" s="22">
        <v>45.99</v>
      </c>
      <c r="L21" s="23">
        <f t="shared" si="1"/>
        <v>187455.24000000002</v>
      </c>
    </row>
    <row r="22" spans="1:256" ht="15" customHeight="1" x14ac:dyDescent="0.25">
      <c r="A22" s="3" t="s">
        <v>15</v>
      </c>
      <c r="B22" s="36" t="s">
        <v>16</v>
      </c>
      <c r="C22" s="3" t="s">
        <v>10</v>
      </c>
      <c r="D22" s="39"/>
      <c r="E22" s="39"/>
      <c r="F22" s="39"/>
      <c r="G22" s="39"/>
      <c r="H22" s="39">
        <v>76</v>
      </c>
      <c r="I22" s="39">
        <v>149</v>
      </c>
      <c r="J22" s="4">
        <f t="shared" si="0"/>
        <v>225</v>
      </c>
      <c r="K22" s="22">
        <v>40.99</v>
      </c>
      <c r="L22" s="23">
        <f t="shared" si="1"/>
        <v>9222.75</v>
      </c>
    </row>
    <row r="23" spans="1:256" ht="15" customHeight="1" x14ac:dyDescent="0.25">
      <c r="A23" s="3" t="s">
        <v>17</v>
      </c>
      <c r="B23" s="36" t="s">
        <v>18</v>
      </c>
      <c r="C23" s="3" t="s">
        <v>19</v>
      </c>
      <c r="D23" s="39">
        <v>124</v>
      </c>
      <c r="E23" s="39">
        <v>364</v>
      </c>
      <c r="F23" s="39">
        <v>476</v>
      </c>
      <c r="G23" s="39">
        <v>363</v>
      </c>
      <c r="H23" s="39">
        <v>191</v>
      </c>
      <c r="I23" s="39">
        <v>73</v>
      </c>
      <c r="J23" s="4">
        <f t="shared" si="0"/>
        <v>1591</v>
      </c>
      <c r="K23" s="22">
        <v>71.989999999999995</v>
      </c>
      <c r="L23" s="23">
        <f t="shared" si="1"/>
        <v>114536.09</v>
      </c>
    </row>
    <row r="24" spans="1:256" ht="15" customHeight="1" x14ac:dyDescent="0.25">
      <c r="A24" s="3" t="s">
        <v>20</v>
      </c>
      <c r="B24" s="36" t="s">
        <v>21</v>
      </c>
      <c r="C24" s="3" t="s">
        <v>19</v>
      </c>
      <c r="D24" s="39">
        <v>1</v>
      </c>
      <c r="E24" s="39"/>
      <c r="F24" s="39"/>
      <c r="G24" s="39"/>
      <c r="H24" s="39"/>
      <c r="I24" s="39">
        <v>20</v>
      </c>
      <c r="J24" s="4">
        <f t="shared" si="0"/>
        <v>21</v>
      </c>
      <c r="K24" s="22">
        <v>71.989999999999995</v>
      </c>
      <c r="L24" s="23">
        <f t="shared" si="1"/>
        <v>1511.79</v>
      </c>
    </row>
    <row r="25" spans="1:256" ht="15" customHeight="1" x14ac:dyDescent="0.25">
      <c r="A25" s="3" t="s">
        <v>22</v>
      </c>
      <c r="B25" s="36" t="s">
        <v>23</v>
      </c>
      <c r="C25" s="3" t="s">
        <v>19</v>
      </c>
      <c r="D25" s="39">
        <v>257</v>
      </c>
      <c r="E25" s="39">
        <v>1144</v>
      </c>
      <c r="F25" s="39">
        <v>1376</v>
      </c>
      <c r="G25" s="39">
        <v>1011</v>
      </c>
      <c r="H25" s="39">
        <v>534</v>
      </c>
      <c r="I25" s="39">
        <v>184</v>
      </c>
      <c r="J25" s="4">
        <f t="shared" si="0"/>
        <v>4506</v>
      </c>
      <c r="K25" s="22">
        <v>71.989999999999995</v>
      </c>
      <c r="L25" s="23">
        <f t="shared" si="1"/>
        <v>324386.94</v>
      </c>
    </row>
    <row r="26" spans="1:256" ht="15" customHeight="1" x14ac:dyDescent="0.25">
      <c r="A26" s="3" t="s">
        <v>24</v>
      </c>
      <c r="B26" s="36" t="s">
        <v>25</v>
      </c>
      <c r="C26" s="3" t="s">
        <v>19</v>
      </c>
      <c r="D26" s="39">
        <v>101</v>
      </c>
      <c r="E26" s="39">
        <v>202</v>
      </c>
      <c r="F26" s="39">
        <v>234</v>
      </c>
      <c r="G26" s="39">
        <v>136</v>
      </c>
      <c r="H26" s="39">
        <v>64</v>
      </c>
      <c r="I26" s="39">
        <v>65</v>
      </c>
      <c r="J26" s="4">
        <f t="shared" si="0"/>
        <v>802</v>
      </c>
      <c r="K26" s="22">
        <v>71.989999999999995</v>
      </c>
      <c r="L26" s="23">
        <f t="shared" si="1"/>
        <v>57735.979999999996</v>
      </c>
    </row>
    <row r="27" spans="1:256" ht="15" customHeight="1" x14ac:dyDescent="0.25">
      <c r="A27" s="3" t="s">
        <v>26</v>
      </c>
      <c r="B27" s="36" t="s">
        <v>27</v>
      </c>
      <c r="C27" s="3" t="s">
        <v>19</v>
      </c>
      <c r="D27" s="39">
        <v>94</v>
      </c>
      <c r="E27" s="39">
        <v>311</v>
      </c>
      <c r="F27" s="39">
        <v>503</v>
      </c>
      <c r="G27" s="39">
        <v>274</v>
      </c>
      <c r="H27" s="39">
        <v>178</v>
      </c>
      <c r="I27" s="39">
        <v>91</v>
      </c>
      <c r="J27" s="4">
        <f t="shared" si="0"/>
        <v>1451</v>
      </c>
      <c r="K27" s="22">
        <v>60.99</v>
      </c>
      <c r="L27" s="23">
        <f t="shared" si="1"/>
        <v>88496.49</v>
      </c>
    </row>
    <row r="28" spans="1:256" ht="15" customHeight="1" x14ac:dyDescent="0.25">
      <c r="A28" s="3" t="s">
        <v>28</v>
      </c>
      <c r="B28" s="36" t="s">
        <v>29</v>
      </c>
      <c r="C28" s="3" t="s">
        <v>19</v>
      </c>
      <c r="D28" s="39">
        <v>7</v>
      </c>
      <c r="E28" s="39">
        <v>62</v>
      </c>
      <c r="F28" s="39">
        <v>219</v>
      </c>
      <c r="G28" s="39">
        <v>215</v>
      </c>
      <c r="H28" s="39">
        <v>8</v>
      </c>
      <c r="I28" s="39">
        <v>15</v>
      </c>
      <c r="J28" s="4">
        <f t="shared" si="0"/>
        <v>526</v>
      </c>
      <c r="K28" s="22">
        <v>60.99</v>
      </c>
      <c r="L28" s="23">
        <f t="shared" si="1"/>
        <v>32080.74</v>
      </c>
    </row>
    <row r="29" spans="1:256" ht="15" customHeight="1" x14ac:dyDescent="0.25">
      <c r="A29" s="3" t="s">
        <v>30</v>
      </c>
      <c r="B29" s="36" t="s">
        <v>31</v>
      </c>
      <c r="C29" s="3" t="s">
        <v>19</v>
      </c>
      <c r="D29" s="39">
        <v>77</v>
      </c>
      <c r="E29" s="39">
        <v>269</v>
      </c>
      <c r="F29" s="39">
        <v>378</v>
      </c>
      <c r="G29" s="39">
        <v>175</v>
      </c>
      <c r="H29" s="39">
        <v>95</v>
      </c>
      <c r="I29" s="39">
        <v>80</v>
      </c>
      <c r="J29" s="4">
        <f t="shared" si="0"/>
        <v>1074</v>
      </c>
      <c r="K29" s="22">
        <v>60.99</v>
      </c>
      <c r="L29" s="23">
        <f t="shared" si="1"/>
        <v>65503.26</v>
      </c>
    </row>
    <row r="30" spans="1:256" ht="15" customHeight="1" x14ac:dyDescent="0.25">
      <c r="A30" s="3" t="s">
        <v>32</v>
      </c>
      <c r="B30" s="36" t="s">
        <v>33</v>
      </c>
      <c r="C30" s="3" t="s">
        <v>19</v>
      </c>
      <c r="D30" s="39">
        <v>33</v>
      </c>
      <c r="E30" s="39">
        <v>91</v>
      </c>
      <c r="F30" s="39">
        <v>84</v>
      </c>
      <c r="G30" s="39">
        <v>55</v>
      </c>
      <c r="H30" s="39">
        <v>47</v>
      </c>
      <c r="I30" s="39">
        <v>22</v>
      </c>
      <c r="J30" s="4">
        <f t="shared" si="0"/>
        <v>332</v>
      </c>
      <c r="K30" s="22">
        <v>65.989999999999995</v>
      </c>
      <c r="L30" s="23">
        <f t="shared" si="1"/>
        <v>21908.679999999997</v>
      </c>
    </row>
    <row r="31" spans="1:256" ht="15" customHeight="1" x14ac:dyDescent="0.25">
      <c r="A31" s="3" t="s">
        <v>34</v>
      </c>
      <c r="B31" s="36" t="s">
        <v>35</v>
      </c>
      <c r="C31" s="3" t="s">
        <v>19</v>
      </c>
      <c r="D31" s="39"/>
      <c r="E31" s="39"/>
      <c r="F31" s="39">
        <v>12</v>
      </c>
      <c r="G31" s="39">
        <v>6</v>
      </c>
      <c r="H31" s="39">
        <v>40</v>
      </c>
      <c r="I31" s="39">
        <v>20</v>
      </c>
      <c r="J31" s="4">
        <f t="shared" si="0"/>
        <v>78</v>
      </c>
      <c r="K31" s="22">
        <v>45.99</v>
      </c>
      <c r="L31" s="23">
        <f t="shared" si="1"/>
        <v>3587.2200000000003</v>
      </c>
    </row>
    <row r="32" spans="1:256" ht="15" customHeight="1" x14ac:dyDescent="0.25">
      <c r="A32" s="3" t="s">
        <v>36</v>
      </c>
      <c r="B32" s="36" t="s">
        <v>37</v>
      </c>
      <c r="C32" s="3" t="s">
        <v>19</v>
      </c>
      <c r="D32" s="39"/>
      <c r="E32" s="39">
        <v>55</v>
      </c>
      <c r="F32" s="39">
        <v>111</v>
      </c>
      <c r="G32" s="39">
        <v>46</v>
      </c>
      <c r="H32" s="39"/>
      <c r="I32" s="39">
        <v>84</v>
      </c>
      <c r="J32" s="4">
        <f t="shared" si="0"/>
        <v>296</v>
      </c>
      <c r="K32" s="22">
        <v>45.99</v>
      </c>
      <c r="L32" s="23">
        <f t="shared" si="1"/>
        <v>13613.04</v>
      </c>
    </row>
    <row r="33" spans="1:12" ht="15" customHeight="1" x14ac:dyDescent="0.25">
      <c r="A33" s="3" t="s">
        <v>38</v>
      </c>
      <c r="B33" s="36" t="s">
        <v>39</v>
      </c>
      <c r="C33" s="3" t="s">
        <v>19</v>
      </c>
      <c r="D33" s="39">
        <v>51</v>
      </c>
      <c r="E33" s="39">
        <v>125</v>
      </c>
      <c r="F33" s="39">
        <v>131</v>
      </c>
      <c r="G33" s="39">
        <v>79</v>
      </c>
      <c r="H33" s="39">
        <v>60</v>
      </c>
      <c r="I33" s="39">
        <v>52</v>
      </c>
      <c r="J33" s="4">
        <f t="shared" si="0"/>
        <v>498</v>
      </c>
      <c r="K33" s="22">
        <v>45.99</v>
      </c>
      <c r="L33" s="23">
        <f t="shared" si="1"/>
        <v>22903.02</v>
      </c>
    </row>
    <row r="34" spans="1:12" ht="15" customHeight="1" x14ac:dyDescent="0.25">
      <c r="A34" s="3" t="s">
        <v>40</v>
      </c>
      <c r="B34" s="36" t="s">
        <v>41</v>
      </c>
      <c r="C34" s="3" t="s">
        <v>19</v>
      </c>
      <c r="D34" s="39">
        <v>54</v>
      </c>
      <c r="E34" s="39">
        <v>245</v>
      </c>
      <c r="F34" s="39">
        <v>263</v>
      </c>
      <c r="G34" s="39">
        <v>195</v>
      </c>
      <c r="H34" s="39">
        <v>77</v>
      </c>
      <c r="I34" s="39">
        <v>60</v>
      </c>
      <c r="J34" s="4">
        <f t="shared" si="0"/>
        <v>894</v>
      </c>
      <c r="K34" s="22">
        <v>45.99</v>
      </c>
      <c r="L34" s="23">
        <f t="shared" si="1"/>
        <v>41115.060000000005</v>
      </c>
    </row>
    <row r="35" spans="1:12" ht="15" customHeight="1" x14ac:dyDescent="0.25">
      <c r="A35" s="3" t="s">
        <v>42</v>
      </c>
      <c r="B35" s="36" t="s">
        <v>43</v>
      </c>
      <c r="C35" s="3" t="s">
        <v>19</v>
      </c>
      <c r="D35" s="39">
        <v>235</v>
      </c>
      <c r="E35" s="39">
        <v>492</v>
      </c>
      <c r="F35" s="39">
        <v>784</v>
      </c>
      <c r="G35" s="39">
        <v>665</v>
      </c>
      <c r="H35" s="39">
        <v>484</v>
      </c>
      <c r="I35" s="39">
        <v>300</v>
      </c>
      <c r="J35" s="4">
        <f t="shared" si="0"/>
        <v>2960</v>
      </c>
      <c r="K35" s="22">
        <v>45.99</v>
      </c>
      <c r="L35" s="23">
        <f t="shared" si="1"/>
        <v>136130.4</v>
      </c>
    </row>
    <row r="36" spans="1:12" ht="15" customHeight="1" x14ac:dyDescent="0.25">
      <c r="A36" s="3" t="s">
        <v>44</v>
      </c>
      <c r="B36" s="36" t="s">
        <v>45</v>
      </c>
      <c r="C36" s="3" t="s">
        <v>19</v>
      </c>
      <c r="D36" s="39">
        <v>79</v>
      </c>
      <c r="E36" s="39">
        <v>232</v>
      </c>
      <c r="F36" s="39">
        <v>235</v>
      </c>
      <c r="G36" s="39">
        <v>218</v>
      </c>
      <c r="H36" s="39">
        <v>91</v>
      </c>
      <c r="I36" s="39">
        <v>125</v>
      </c>
      <c r="J36" s="4">
        <f t="shared" si="0"/>
        <v>980</v>
      </c>
      <c r="K36" s="22">
        <v>45.99</v>
      </c>
      <c r="L36" s="23">
        <f t="shared" si="1"/>
        <v>45070.200000000004</v>
      </c>
    </row>
    <row r="37" spans="1:12" ht="15" customHeight="1" x14ac:dyDescent="0.25">
      <c r="A37" s="3" t="s">
        <v>46</v>
      </c>
      <c r="B37" s="36" t="s">
        <v>47</v>
      </c>
      <c r="C37" s="3" t="s">
        <v>19</v>
      </c>
      <c r="D37" s="39">
        <v>175</v>
      </c>
      <c r="E37" s="39">
        <v>143</v>
      </c>
      <c r="F37" s="39">
        <v>223</v>
      </c>
      <c r="G37" s="39">
        <v>202</v>
      </c>
      <c r="H37" s="39">
        <v>87</v>
      </c>
      <c r="I37" s="39">
        <v>28</v>
      </c>
      <c r="J37" s="4">
        <f t="shared" si="0"/>
        <v>858</v>
      </c>
      <c r="K37" s="22">
        <v>45.99</v>
      </c>
      <c r="L37" s="23">
        <f t="shared" si="1"/>
        <v>39459.42</v>
      </c>
    </row>
    <row r="38" spans="1:12" ht="15" customHeight="1" x14ac:dyDescent="0.25">
      <c r="A38" s="3" t="s">
        <v>48</v>
      </c>
      <c r="B38" s="36" t="s">
        <v>49</v>
      </c>
      <c r="C38" s="3" t="s">
        <v>19</v>
      </c>
      <c r="D38" s="39">
        <v>13</v>
      </c>
      <c r="E38" s="39">
        <v>11</v>
      </c>
      <c r="F38" s="39">
        <v>166</v>
      </c>
      <c r="G38" s="39"/>
      <c r="H38" s="39">
        <v>5</v>
      </c>
      <c r="I38" s="39">
        <v>29</v>
      </c>
      <c r="J38" s="4">
        <f t="shared" si="0"/>
        <v>224</v>
      </c>
      <c r="K38" s="22">
        <v>45.99</v>
      </c>
      <c r="L38" s="23">
        <f t="shared" si="1"/>
        <v>10301.76</v>
      </c>
    </row>
    <row r="39" spans="1:12" ht="15" customHeight="1" x14ac:dyDescent="0.25">
      <c r="A39" s="3" t="s">
        <v>50</v>
      </c>
      <c r="B39" s="36" t="s">
        <v>51</v>
      </c>
      <c r="C39" s="3" t="s">
        <v>19</v>
      </c>
      <c r="D39" s="39">
        <v>133</v>
      </c>
      <c r="E39" s="39">
        <v>235</v>
      </c>
      <c r="F39" s="39">
        <v>162</v>
      </c>
      <c r="G39" s="39">
        <v>224</v>
      </c>
      <c r="H39" s="39">
        <v>59</v>
      </c>
      <c r="I39" s="39">
        <v>88</v>
      </c>
      <c r="J39" s="4">
        <f t="shared" si="0"/>
        <v>901</v>
      </c>
      <c r="K39" s="22">
        <v>45.99</v>
      </c>
      <c r="L39" s="23">
        <f t="shared" si="1"/>
        <v>41436.990000000005</v>
      </c>
    </row>
    <row r="40" spans="1:12" ht="15" customHeight="1" x14ac:dyDescent="0.25">
      <c r="A40" s="3" t="s">
        <v>52</v>
      </c>
      <c r="B40" s="36" t="s">
        <v>53</v>
      </c>
      <c r="C40" s="3" t="s">
        <v>19</v>
      </c>
      <c r="D40" s="39">
        <v>91</v>
      </c>
      <c r="E40" s="39">
        <v>372</v>
      </c>
      <c r="F40" s="39">
        <v>524</v>
      </c>
      <c r="G40" s="39">
        <v>519</v>
      </c>
      <c r="H40" s="39">
        <v>330</v>
      </c>
      <c r="I40" s="39">
        <v>181</v>
      </c>
      <c r="J40" s="4">
        <f t="shared" si="0"/>
        <v>2017</v>
      </c>
      <c r="K40" s="22">
        <v>45.99</v>
      </c>
      <c r="L40" s="23">
        <f t="shared" si="1"/>
        <v>92761.83</v>
      </c>
    </row>
    <row r="41" spans="1:12" ht="15" customHeight="1" x14ac:dyDescent="0.25">
      <c r="A41" s="3" t="s">
        <v>54</v>
      </c>
      <c r="B41" s="36" t="s">
        <v>55</v>
      </c>
      <c r="C41" s="3" t="s">
        <v>19</v>
      </c>
      <c r="D41" s="39">
        <v>64</v>
      </c>
      <c r="E41" s="39">
        <v>30</v>
      </c>
      <c r="F41" s="39">
        <v>11</v>
      </c>
      <c r="G41" s="39">
        <v>53</v>
      </c>
      <c r="H41" s="39">
        <v>59</v>
      </c>
      <c r="I41" s="39"/>
      <c r="J41" s="4">
        <f t="shared" si="0"/>
        <v>217</v>
      </c>
      <c r="K41" s="22">
        <v>45.99</v>
      </c>
      <c r="L41" s="23">
        <f t="shared" si="1"/>
        <v>9979.83</v>
      </c>
    </row>
    <row r="42" spans="1:12" ht="15" customHeight="1" x14ac:dyDescent="0.25">
      <c r="A42" s="3" t="s">
        <v>56</v>
      </c>
      <c r="B42" s="36" t="s">
        <v>57</v>
      </c>
      <c r="C42" s="3" t="s">
        <v>19</v>
      </c>
      <c r="D42" s="39">
        <v>92</v>
      </c>
      <c r="E42" s="39">
        <v>144</v>
      </c>
      <c r="F42" s="39">
        <v>144</v>
      </c>
      <c r="G42" s="39">
        <v>134</v>
      </c>
      <c r="H42" s="39">
        <v>50</v>
      </c>
      <c r="I42" s="39">
        <v>18</v>
      </c>
      <c r="J42" s="4">
        <f t="shared" si="0"/>
        <v>582</v>
      </c>
      <c r="K42" s="22">
        <v>57.99</v>
      </c>
      <c r="L42" s="23">
        <f t="shared" si="1"/>
        <v>33750.18</v>
      </c>
    </row>
    <row r="43" spans="1:12" ht="15" customHeight="1" x14ac:dyDescent="0.25">
      <c r="A43" s="3" t="s">
        <v>58</v>
      </c>
      <c r="B43" s="36" t="s">
        <v>59</v>
      </c>
      <c r="C43" s="3" t="s">
        <v>19</v>
      </c>
      <c r="D43" s="39">
        <v>87</v>
      </c>
      <c r="E43" s="39">
        <v>214</v>
      </c>
      <c r="F43" s="39">
        <v>301</v>
      </c>
      <c r="G43" s="39">
        <v>199</v>
      </c>
      <c r="H43" s="39">
        <v>187</v>
      </c>
      <c r="I43" s="39">
        <v>85</v>
      </c>
      <c r="J43" s="4">
        <f t="shared" si="0"/>
        <v>1073</v>
      </c>
      <c r="K43" s="22">
        <v>57.99</v>
      </c>
      <c r="L43" s="23">
        <f t="shared" si="1"/>
        <v>62223.270000000004</v>
      </c>
    </row>
    <row r="44" spans="1:12" ht="15" customHeight="1" x14ac:dyDescent="0.25">
      <c r="A44" s="3" t="s">
        <v>60</v>
      </c>
      <c r="B44" s="36" t="s">
        <v>61</v>
      </c>
      <c r="C44" s="3" t="s">
        <v>19</v>
      </c>
      <c r="D44" s="39">
        <v>72</v>
      </c>
      <c r="E44" s="39">
        <v>137</v>
      </c>
      <c r="F44" s="39">
        <v>252</v>
      </c>
      <c r="G44" s="39">
        <v>201</v>
      </c>
      <c r="H44" s="39">
        <v>48</v>
      </c>
      <c r="I44" s="39">
        <v>30</v>
      </c>
      <c r="J44" s="4">
        <f t="shared" si="0"/>
        <v>740</v>
      </c>
      <c r="K44" s="22">
        <v>57.99</v>
      </c>
      <c r="L44" s="23">
        <f t="shared" si="1"/>
        <v>42912.6</v>
      </c>
    </row>
    <row r="45" spans="1:12" ht="15" customHeight="1" x14ac:dyDescent="0.25">
      <c r="A45" s="3" t="s">
        <v>62</v>
      </c>
      <c r="B45" s="36" t="s">
        <v>63</v>
      </c>
      <c r="C45" s="3" t="s">
        <v>19</v>
      </c>
      <c r="D45" s="39">
        <v>96</v>
      </c>
      <c r="E45" s="39">
        <v>125</v>
      </c>
      <c r="F45" s="39">
        <v>167</v>
      </c>
      <c r="G45" s="39">
        <v>133</v>
      </c>
      <c r="H45" s="39">
        <v>124</v>
      </c>
      <c r="I45" s="39">
        <v>60</v>
      </c>
      <c r="J45" s="4">
        <f t="shared" si="0"/>
        <v>705</v>
      </c>
      <c r="K45" s="22">
        <v>57.99</v>
      </c>
      <c r="L45" s="23">
        <f t="shared" si="1"/>
        <v>40882.950000000004</v>
      </c>
    </row>
    <row r="46" spans="1:12" ht="15" customHeight="1" x14ac:dyDescent="0.25">
      <c r="A46" s="3" t="s">
        <v>64</v>
      </c>
      <c r="B46" s="36" t="s">
        <v>65</v>
      </c>
      <c r="C46" s="3" t="s">
        <v>19</v>
      </c>
      <c r="D46" s="39">
        <v>97</v>
      </c>
      <c r="E46" s="39">
        <v>250</v>
      </c>
      <c r="F46" s="39">
        <v>403</v>
      </c>
      <c r="G46" s="39">
        <v>192</v>
      </c>
      <c r="H46" s="39">
        <v>179</v>
      </c>
      <c r="I46" s="39">
        <v>82</v>
      </c>
      <c r="J46" s="4">
        <f t="shared" si="0"/>
        <v>1203</v>
      </c>
      <c r="K46" s="22">
        <v>56.99</v>
      </c>
      <c r="L46" s="23">
        <f t="shared" si="1"/>
        <v>68558.97</v>
      </c>
    </row>
    <row r="47" spans="1:12" ht="15" customHeight="1" x14ac:dyDescent="0.25">
      <c r="A47" s="3" t="s">
        <v>66</v>
      </c>
      <c r="B47" s="36" t="s">
        <v>67</v>
      </c>
      <c r="C47" s="3" t="s">
        <v>19</v>
      </c>
      <c r="D47" s="39"/>
      <c r="E47" s="39">
        <v>160</v>
      </c>
      <c r="F47" s="39">
        <v>161</v>
      </c>
      <c r="G47" s="39">
        <v>161</v>
      </c>
      <c r="H47" s="39">
        <v>117</v>
      </c>
      <c r="I47" s="39">
        <v>7</v>
      </c>
      <c r="J47" s="4">
        <f t="shared" si="0"/>
        <v>606</v>
      </c>
      <c r="K47" s="22">
        <v>56.99</v>
      </c>
      <c r="L47" s="23">
        <f t="shared" si="1"/>
        <v>34535.94</v>
      </c>
    </row>
    <row r="48" spans="1:12" ht="15" customHeight="1" x14ac:dyDescent="0.25">
      <c r="A48" s="3" t="s">
        <v>68</v>
      </c>
      <c r="B48" s="36" t="s">
        <v>69</v>
      </c>
      <c r="C48" s="3" t="s">
        <v>19</v>
      </c>
      <c r="D48" s="39">
        <v>52</v>
      </c>
      <c r="E48" s="39">
        <v>85</v>
      </c>
      <c r="F48" s="39">
        <v>109</v>
      </c>
      <c r="G48" s="39">
        <v>30</v>
      </c>
      <c r="H48" s="39"/>
      <c r="I48" s="39">
        <v>1</v>
      </c>
      <c r="J48" s="4">
        <f t="shared" si="0"/>
        <v>277</v>
      </c>
      <c r="K48" s="22">
        <v>56.99</v>
      </c>
      <c r="L48" s="23">
        <f t="shared" si="1"/>
        <v>15786.230000000001</v>
      </c>
    </row>
    <row r="49" spans="1:12" ht="15" customHeight="1" x14ac:dyDescent="0.25">
      <c r="A49" s="3" t="s">
        <v>70</v>
      </c>
      <c r="B49" s="36" t="s">
        <v>71</v>
      </c>
      <c r="C49" s="3" t="s">
        <v>19</v>
      </c>
      <c r="D49" s="39">
        <v>50</v>
      </c>
      <c r="E49" s="39">
        <v>172</v>
      </c>
      <c r="F49" s="39">
        <v>303</v>
      </c>
      <c r="G49" s="39">
        <v>201</v>
      </c>
      <c r="H49" s="39">
        <v>142</v>
      </c>
      <c r="I49" s="39"/>
      <c r="J49" s="4">
        <f t="shared" si="0"/>
        <v>868</v>
      </c>
      <c r="K49" s="22">
        <v>56.99</v>
      </c>
      <c r="L49" s="23">
        <f t="shared" si="1"/>
        <v>49467.32</v>
      </c>
    </row>
    <row r="50" spans="1:12" ht="15" customHeight="1" x14ac:dyDescent="0.25">
      <c r="A50" s="3" t="s">
        <v>72</v>
      </c>
      <c r="B50" s="36" t="s">
        <v>73</v>
      </c>
      <c r="C50" s="3" t="s">
        <v>19</v>
      </c>
      <c r="D50" s="39">
        <v>92</v>
      </c>
      <c r="E50" s="39">
        <v>518</v>
      </c>
      <c r="F50" s="39">
        <v>585</v>
      </c>
      <c r="G50" s="39">
        <v>269</v>
      </c>
      <c r="H50" s="39">
        <v>235</v>
      </c>
      <c r="I50" s="39">
        <v>37</v>
      </c>
      <c r="J50" s="4">
        <f t="shared" si="0"/>
        <v>1736</v>
      </c>
      <c r="K50" s="22">
        <v>52.99</v>
      </c>
      <c r="L50" s="23">
        <f t="shared" si="1"/>
        <v>91990.64</v>
      </c>
    </row>
    <row r="51" spans="1:12" ht="15" customHeight="1" x14ac:dyDescent="0.25">
      <c r="A51" s="3" t="s">
        <v>74</v>
      </c>
      <c r="B51" s="36" t="s">
        <v>75</v>
      </c>
      <c r="C51" s="3" t="s">
        <v>19</v>
      </c>
      <c r="D51" s="39">
        <v>130</v>
      </c>
      <c r="E51" s="39">
        <v>22</v>
      </c>
      <c r="F51" s="39">
        <v>153</v>
      </c>
      <c r="G51" s="39"/>
      <c r="H51" s="39">
        <v>53</v>
      </c>
      <c r="I51" s="39">
        <v>103</v>
      </c>
      <c r="J51" s="4">
        <f t="shared" ref="J51:J82" si="2">SUM(D51:I51)</f>
        <v>461</v>
      </c>
      <c r="K51" s="22">
        <v>52.99</v>
      </c>
      <c r="L51" s="23">
        <f t="shared" ref="L51:L82" si="3">SUM(K51*J51)</f>
        <v>24428.39</v>
      </c>
    </row>
    <row r="52" spans="1:12" ht="15" customHeight="1" x14ac:dyDescent="0.25">
      <c r="A52" s="3" t="s">
        <v>76</v>
      </c>
      <c r="B52" s="36" t="s">
        <v>77</v>
      </c>
      <c r="C52" s="3" t="s">
        <v>19</v>
      </c>
      <c r="D52" s="39">
        <v>53</v>
      </c>
      <c r="E52" s="39">
        <v>415</v>
      </c>
      <c r="F52" s="39">
        <v>477</v>
      </c>
      <c r="G52" s="39">
        <v>247</v>
      </c>
      <c r="H52" s="39">
        <v>145</v>
      </c>
      <c r="I52" s="39">
        <v>88</v>
      </c>
      <c r="J52" s="4">
        <f t="shared" si="2"/>
        <v>1425</v>
      </c>
      <c r="K52" s="22">
        <v>52.99</v>
      </c>
      <c r="L52" s="23">
        <f t="shared" si="3"/>
        <v>75510.75</v>
      </c>
    </row>
    <row r="53" spans="1:12" ht="15" customHeight="1" x14ac:dyDescent="0.25">
      <c r="A53" s="3" t="s">
        <v>78</v>
      </c>
      <c r="B53" s="36" t="s">
        <v>79</v>
      </c>
      <c r="C53" s="3" t="s">
        <v>19</v>
      </c>
      <c r="D53" s="39">
        <v>98</v>
      </c>
      <c r="E53" s="39">
        <v>352</v>
      </c>
      <c r="F53" s="39">
        <v>668</v>
      </c>
      <c r="G53" s="39">
        <v>358</v>
      </c>
      <c r="H53" s="39">
        <v>210</v>
      </c>
      <c r="I53" s="39">
        <v>114</v>
      </c>
      <c r="J53" s="4">
        <f t="shared" si="2"/>
        <v>1800</v>
      </c>
      <c r="K53" s="22">
        <v>52.99</v>
      </c>
      <c r="L53" s="23">
        <f t="shared" si="3"/>
        <v>95382</v>
      </c>
    </row>
    <row r="54" spans="1:12" ht="15" customHeight="1" x14ac:dyDescent="0.25">
      <c r="A54" s="3" t="s">
        <v>80</v>
      </c>
      <c r="B54" s="36" t="s">
        <v>81</v>
      </c>
      <c r="C54" s="3" t="s">
        <v>19</v>
      </c>
      <c r="D54" s="39">
        <v>91</v>
      </c>
      <c r="E54" s="39">
        <v>70</v>
      </c>
      <c r="F54" s="39">
        <v>414</v>
      </c>
      <c r="G54" s="39">
        <v>188</v>
      </c>
      <c r="H54" s="39">
        <v>52</v>
      </c>
      <c r="I54" s="39">
        <v>31</v>
      </c>
      <c r="J54" s="4">
        <f t="shared" si="2"/>
        <v>846</v>
      </c>
      <c r="K54" s="22">
        <v>52.99</v>
      </c>
      <c r="L54" s="23">
        <f t="shared" si="3"/>
        <v>44829.54</v>
      </c>
    </row>
    <row r="55" spans="1:12" ht="15" customHeight="1" x14ac:dyDescent="0.25">
      <c r="A55" s="3" t="s">
        <v>82</v>
      </c>
      <c r="B55" s="36" t="s">
        <v>83</v>
      </c>
      <c r="C55" s="3" t="s">
        <v>19</v>
      </c>
      <c r="D55" s="39">
        <v>47</v>
      </c>
      <c r="E55" s="39">
        <v>178</v>
      </c>
      <c r="F55" s="39">
        <v>367</v>
      </c>
      <c r="G55" s="39">
        <v>199</v>
      </c>
      <c r="H55" s="39">
        <v>65</v>
      </c>
      <c r="I55" s="39">
        <v>57</v>
      </c>
      <c r="J55" s="4">
        <f t="shared" si="2"/>
        <v>913</v>
      </c>
      <c r="K55" s="22">
        <v>52.99</v>
      </c>
      <c r="L55" s="23">
        <f t="shared" si="3"/>
        <v>48379.87</v>
      </c>
    </row>
    <row r="56" spans="1:12" ht="15" customHeight="1" x14ac:dyDescent="0.25">
      <c r="A56" s="3" t="s">
        <v>84</v>
      </c>
      <c r="B56" s="36" t="s">
        <v>85</v>
      </c>
      <c r="C56" s="3" t="s">
        <v>19</v>
      </c>
      <c r="D56" s="39">
        <v>198</v>
      </c>
      <c r="E56" s="39">
        <v>115</v>
      </c>
      <c r="F56" s="39">
        <v>282</v>
      </c>
      <c r="G56" s="39">
        <v>130</v>
      </c>
      <c r="H56" s="39">
        <v>91</v>
      </c>
      <c r="I56" s="39">
        <v>146</v>
      </c>
      <c r="J56" s="4">
        <f t="shared" si="2"/>
        <v>962</v>
      </c>
      <c r="K56" s="22">
        <v>52.99</v>
      </c>
      <c r="L56" s="23">
        <f t="shared" si="3"/>
        <v>50976.380000000005</v>
      </c>
    </row>
    <row r="57" spans="1:12" ht="15" customHeight="1" x14ac:dyDescent="0.25">
      <c r="A57" s="3" t="s">
        <v>86</v>
      </c>
      <c r="B57" s="36" t="s">
        <v>87</v>
      </c>
      <c r="C57" s="3" t="s">
        <v>19</v>
      </c>
      <c r="D57" s="39">
        <v>84</v>
      </c>
      <c r="E57" s="39">
        <v>202</v>
      </c>
      <c r="F57" s="39">
        <v>386</v>
      </c>
      <c r="G57" s="39">
        <v>196</v>
      </c>
      <c r="H57" s="39">
        <v>130</v>
      </c>
      <c r="I57" s="39">
        <v>90</v>
      </c>
      <c r="J57" s="4">
        <f t="shared" si="2"/>
        <v>1088</v>
      </c>
      <c r="K57" s="22">
        <v>52.99</v>
      </c>
      <c r="L57" s="23">
        <f t="shared" si="3"/>
        <v>57653.120000000003</v>
      </c>
    </row>
    <row r="58" spans="1:12" ht="15" customHeight="1" x14ac:dyDescent="0.25">
      <c r="A58" s="3" t="s">
        <v>88</v>
      </c>
      <c r="B58" s="36" t="s">
        <v>89</v>
      </c>
      <c r="C58" s="3" t="s">
        <v>19</v>
      </c>
      <c r="D58" s="39">
        <v>93</v>
      </c>
      <c r="E58" s="39">
        <v>217</v>
      </c>
      <c r="F58" s="39">
        <v>185</v>
      </c>
      <c r="G58" s="39">
        <v>103</v>
      </c>
      <c r="H58" s="39">
        <v>210</v>
      </c>
      <c r="I58" s="39">
        <v>93</v>
      </c>
      <c r="J58" s="4">
        <f t="shared" si="2"/>
        <v>901</v>
      </c>
      <c r="K58" s="22">
        <v>52.99</v>
      </c>
      <c r="L58" s="23">
        <f t="shared" si="3"/>
        <v>47743.990000000005</v>
      </c>
    </row>
    <row r="59" spans="1:12" ht="15" customHeight="1" x14ac:dyDescent="0.25">
      <c r="A59" s="3" t="s">
        <v>90</v>
      </c>
      <c r="B59" s="36" t="s">
        <v>91</v>
      </c>
      <c r="C59" s="3" t="s">
        <v>19</v>
      </c>
      <c r="D59" s="39"/>
      <c r="E59" s="39">
        <v>54</v>
      </c>
      <c r="F59" s="39">
        <v>174</v>
      </c>
      <c r="G59" s="39">
        <v>131</v>
      </c>
      <c r="H59" s="39"/>
      <c r="I59" s="39">
        <v>8</v>
      </c>
      <c r="J59" s="4">
        <f t="shared" si="2"/>
        <v>367</v>
      </c>
      <c r="K59" s="22">
        <v>52.99</v>
      </c>
      <c r="L59" s="23">
        <f t="shared" si="3"/>
        <v>19447.330000000002</v>
      </c>
    </row>
    <row r="60" spans="1:12" ht="15" customHeight="1" x14ac:dyDescent="0.25">
      <c r="A60" s="3" t="s">
        <v>92</v>
      </c>
      <c r="B60" s="36" t="s">
        <v>93</v>
      </c>
      <c r="C60" s="3" t="s">
        <v>19</v>
      </c>
      <c r="D60" s="39">
        <v>446</v>
      </c>
      <c r="E60" s="39">
        <v>813</v>
      </c>
      <c r="F60" s="39">
        <v>989</v>
      </c>
      <c r="G60" s="39">
        <v>807</v>
      </c>
      <c r="H60" s="39">
        <v>464</v>
      </c>
      <c r="I60" s="39">
        <v>304</v>
      </c>
      <c r="J60" s="4">
        <f t="shared" si="2"/>
        <v>3823</v>
      </c>
      <c r="K60" s="22">
        <v>52.99</v>
      </c>
      <c r="L60" s="23">
        <f t="shared" si="3"/>
        <v>202580.77000000002</v>
      </c>
    </row>
    <row r="61" spans="1:12" ht="15" customHeight="1" x14ac:dyDescent="0.25">
      <c r="A61" s="3" t="s">
        <v>94</v>
      </c>
      <c r="B61" s="36" t="s">
        <v>95</v>
      </c>
      <c r="C61" s="3" t="s">
        <v>19</v>
      </c>
      <c r="D61" s="39"/>
      <c r="E61" s="39">
        <v>48</v>
      </c>
      <c r="F61" s="39">
        <v>121</v>
      </c>
      <c r="G61" s="39">
        <v>129</v>
      </c>
      <c r="H61" s="39"/>
      <c r="I61" s="39">
        <v>72</v>
      </c>
      <c r="J61" s="4">
        <f t="shared" si="2"/>
        <v>370</v>
      </c>
      <c r="K61" s="22">
        <v>52.99</v>
      </c>
      <c r="L61" s="23">
        <f t="shared" si="3"/>
        <v>19606.3</v>
      </c>
    </row>
    <row r="62" spans="1:12" ht="15" customHeight="1" x14ac:dyDescent="0.25">
      <c r="A62" s="3" t="s">
        <v>96</v>
      </c>
      <c r="B62" s="36" t="s">
        <v>97</v>
      </c>
      <c r="C62" s="3" t="s">
        <v>19</v>
      </c>
      <c r="D62" s="39">
        <v>311</v>
      </c>
      <c r="E62" s="39">
        <v>782</v>
      </c>
      <c r="F62" s="39">
        <v>1193</v>
      </c>
      <c r="G62" s="39">
        <v>802</v>
      </c>
      <c r="H62" s="39">
        <v>347</v>
      </c>
      <c r="I62" s="39">
        <v>187</v>
      </c>
      <c r="J62" s="4">
        <f t="shared" si="2"/>
        <v>3622</v>
      </c>
      <c r="K62" s="22">
        <v>52.99</v>
      </c>
      <c r="L62" s="23">
        <f t="shared" si="3"/>
        <v>191929.78</v>
      </c>
    </row>
    <row r="63" spans="1:12" ht="15" customHeight="1" x14ac:dyDescent="0.25">
      <c r="A63" s="3" t="s">
        <v>98</v>
      </c>
      <c r="B63" s="36" t="s">
        <v>99</v>
      </c>
      <c r="C63" s="3" t="s">
        <v>19</v>
      </c>
      <c r="D63" s="39">
        <v>46</v>
      </c>
      <c r="E63" s="39">
        <v>204</v>
      </c>
      <c r="F63" s="39">
        <v>377</v>
      </c>
      <c r="G63" s="39">
        <v>227</v>
      </c>
      <c r="H63" s="39">
        <v>80</v>
      </c>
      <c r="I63" s="39">
        <v>112</v>
      </c>
      <c r="J63" s="4">
        <f t="shared" si="2"/>
        <v>1046</v>
      </c>
      <c r="K63" s="22">
        <v>52.99</v>
      </c>
      <c r="L63" s="23">
        <f t="shared" si="3"/>
        <v>55427.54</v>
      </c>
    </row>
    <row r="64" spans="1:12" ht="15" customHeight="1" x14ac:dyDescent="0.25">
      <c r="A64" s="3" t="s">
        <v>100</v>
      </c>
      <c r="B64" s="36" t="s">
        <v>101</v>
      </c>
      <c r="C64" s="3" t="s">
        <v>19</v>
      </c>
      <c r="D64" s="39">
        <v>153</v>
      </c>
      <c r="E64" s="39">
        <v>614</v>
      </c>
      <c r="F64" s="39">
        <v>843</v>
      </c>
      <c r="G64" s="39">
        <v>516</v>
      </c>
      <c r="H64" s="39">
        <v>278</v>
      </c>
      <c r="I64" s="39">
        <v>125</v>
      </c>
      <c r="J64" s="4">
        <f t="shared" si="2"/>
        <v>2529</v>
      </c>
      <c r="K64" s="22">
        <v>52.99</v>
      </c>
      <c r="L64" s="23">
        <f t="shared" si="3"/>
        <v>134011.71</v>
      </c>
    </row>
    <row r="65" spans="1:12" ht="15" customHeight="1" x14ac:dyDescent="0.25">
      <c r="A65" s="3" t="s">
        <v>102</v>
      </c>
      <c r="B65" s="36" t="s">
        <v>103</v>
      </c>
      <c r="C65" s="3" t="s">
        <v>19</v>
      </c>
      <c r="D65" s="39">
        <v>183</v>
      </c>
      <c r="E65" s="39">
        <v>332</v>
      </c>
      <c r="F65" s="39">
        <v>454</v>
      </c>
      <c r="G65" s="39">
        <v>361</v>
      </c>
      <c r="H65" s="39">
        <v>271</v>
      </c>
      <c r="I65" s="39">
        <v>148</v>
      </c>
      <c r="J65" s="4">
        <f t="shared" si="2"/>
        <v>1749</v>
      </c>
      <c r="K65" s="22">
        <v>52.99</v>
      </c>
      <c r="L65" s="23">
        <f t="shared" si="3"/>
        <v>92679.510000000009</v>
      </c>
    </row>
    <row r="66" spans="1:12" ht="15" customHeight="1" x14ac:dyDescent="0.25">
      <c r="A66" s="3" t="s">
        <v>104</v>
      </c>
      <c r="B66" s="36" t="s">
        <v>105</v>
      </c>
      <c r="C66" s="3" t="s">
        <v>19</v>
      </c>
      <c r="D66" s="39">
        <v>234</v>
      </c>
      <c r="E66" s="39">
        <v>396</v>
      </c>
      <c r="F66" s="39">
        <v>79</v>
      </c>
      <c r="G66" s="39">
        <v>54</v>
      </c>
      <c r="H66" s="39">
        <v>0</v>
      </c>
      <c r="I66" s="39">
        <v>4</v>
      </c>
      <c r="J66" s="4">
        <f t="shared" si="2"/>
        <v>767</v>
      </c>
      <c r="K66" s="22">
        <v>52.99</v>
      </c>
      <c r="L66" s="23">
        <f t="shared" si="3"/>
        <v>40643.33</v>
      </c>
    </row>
    <row r="67" spans="1:12" ht="15" customHeight="1" x14ac:dyDescent="0.25">
      <c r="A67" s="3" t="s">
        <v>106</v>
      </c>
      <c r="B67" s="36" t="s">
        <v>107</v>
      </c>
      <c r="C67" s="3" t="s">
        <v>19</v>
      </c>
      <c r="D67" s="39">
        <v>100</v>
      </c>
      <c r="E67" s="39">
        <v>412</v>
      </c>
      <c r="F67" s="39">
        <v>460</v>
      </c>
      <c r="G67" s="39">
        <v>190</v>
      </c>
      <c r="H67" s="39">
        <v>78</v>
      </c>
      <c r="I67" s="39">
        <v>46</v>
      </c>
      <c r="J67" s="4">
        <f t="shared" si="2"/>
        <v>1286</v>
      </c>
      <c r="K67" s="22">
        <v>52.99</v>
      </c>
      <c r="L67" s="23">
        <f t="shared" si="3"/>
        <v>68145.14</v>
      </c>
    </row>
    <row r="68" spans="1:12" ht="15" customHeight="1" x14ac:dyDescent="0.25">
      <c r="A68" s="3" t="s">
        <v>108</v>
      </c>
      <c r="B68" s="36" t="s">
        <v>109</v>
      </c>
      <c r="C68" s="3" t="s">
        <v>19</v>
      </c>
      <c r="D68" s="39">
        <v>112</v>
      </c>
      <c r="E68" s="39">
        <v>367</v>
      </c>
      <c r="F68" s="39">
        <v>428</v>
      </c>
      <c r="G68" s="39">
        <v>87</v>
      </c>
      <c r="H68" s="39">
        <v>14</v>
      </c>
      <c r="I68" s="39"/>
      <c r="J68" s="4">
        <f t="shared" si="2"/>
        <v>1008</v>
      </c>
      <c r="K68" s="22">
        <v>52.99</v>
      </c>
      <c r="L68" s="23">
        <f t="shared" si="3"/>
        <v>53413.920000000006</v>
      </c>
    </row>
    <row r="69" spans="1:12" ht="15" customHeight="1" x14ac:dyDescent="0.25">
      <c r="A69" s="3" t="s">
        <v>110</v>
      </c>
      <c r="B69" s="36" t="s">
        <v>111</v>
      </c>
      <c r="C69" s="3" t="s">
        <v>19</v>
      </c>
      <c r="D69" s="39">
        <v>17</v>
      </c>
      <c r="E69" s="39">
        <v>121</v>
      </c>
      <c r="F69" s="39">
        <v>78</v>
      </c>
      <c r="G69" s="39">
        <v>13</v>
      </c>
      <c r="H69" s="39">
        <v>1</v>
      </c>
      <c r="I69" s="39">
        <v>4</v>
      </c>
      <c r="J69" s="4">
        <f t="shared" si="2"/>
        <v>234</v>
      </c>
      <c r="K69" s="22">
        <v>52.99</v>
      </c>
      <c r="L69" s="23">
        <f t="shared" si="3"/>
        <v>12399.66</v>
      </c>
    </row>
    <row r="70" spans="1:12" ht="15" customHeight="1" x14ac:dyDescent="0.25">
      <c r="A70" s="3" t="s">
        <v>112</v>
      </c>
      <c r="B70" s="36" t="s">
        <v>113</v>
      </c>
      <c r="C70" s="3" t="s">
        <v>19</v>
      </c>
      <c r="D70" s="39">
        <v>2</v>
      </c>
      <c r="E70" s="39">
        <v>40</v>
      </c>
      <c r="F70" s="39">
        <v>50</v>
      </c>
      <c r="G70" s="39">
        <v>44</v>
      </c>
      <c r="H70" s="39">
        <v>23</v>
      </c>
      <c r="I70" s="39">
        <v>9</v>
      </c>
      <c r="J70" s="4">
        <f t="shared" si="2"/>
        <v>168</v>
      </c>
      <c r="K70" s="22">
        <v>54.99</v>
      </c>
      <c r="L70" s="23">
        <f t="shared" si="3"/>
        <v>9238.32</v>
      </c>
    </row>
    <row r="71" spans="1:12" ht="15" customHeight="1" x14ac:dyDescent="0.25">
      <c r="A71" s="3" t="s">
        <v>114</v>
      </c>
      <c r="B71" s="36" t="s">
        <v>115</v>
      </c>
      <c r="C71" s="3" t="s">
        <v>19</v>
      </c>
      <c r="D71" s="39">
        <v>1</v>
      </c>
      <c r="E71" s="39">
        <v>17</v>
      </c>
      <c r="F71" s="39">
        <v>11</v>
      </c>
      <c r="G71" s="39">
        <v>11</v>
      </c>
      <c r="H71" s="39"/>
      <c r="I71" s="39">
        <v>6</v>
      </c>
      <c r="J71" s="4">
        <f t="shared" si="2"/>
        <v>46</v>
      </c>
      <c r="K71" s="22">
        <v>54.99</v>
      </c>
      <c r="L71" s="23">
        <f t="shared" si="3"/>
        <v>2529.54</v>
      </c>
    </row>
    <row r="72" spans="1:12" ht="15" customHeight="1" x14ac:dyDescent="0.25">
      <c r="A72" s="3" t="s">
        <v>116</v>
      </c>
      <c r="B72" s="36" t="s">
        <v>117</v>
      </c>
      <c r="C72" s="3" t="s">
        <v>19</v>
      </c>
      <c r="D72" s="39"/>
      <c r="E72" s="39">
        <v>14</v>
      </c>
      <c r="F72" s="39">
        <v>15</v>
      </c>
      <c r="G72" s="39">
        <v>14</v>
      </c>
      <c r="H72" s="39">
        <v>6</v>
      </c>
      <c r="I72" s="39"/>
      <c r="J72" s="4">
        <f t="shared" si="2"/>
        <v>49</v>
      </c>
      <c r="K72" s="22">
        <v>54.99</v>
      </c>
      <c r="L72" s="23">
        <f t="shared" si="3"/>
        <v>2694.51</v>
      </c>
    </row>
    <row r="73" spans="1:12" ht="15" customHeight="1" x14ac:dyDescent="0.25">
      <c r="A73" s="3" t="s">
        <v>118</v>
      </c>
      <c r="B73" s="36" t="s">
        <v>119</v>
      </c>
      <c r="C73" s="3" t="s">
        <v>19</v>
      </c>
      <c r="D73" s="39">
        <v>338</v>
      </c>
      <c r="E73" s="39">
        <v>809</v>
      </c>
      <c r="F73" s="39">
        <v>1081</v>
      </c>
      <c r="G73" s="39">
        <v>851</v>
      </c>
      <c r="H73" s="39">
        <v>549</v>
      </c>
      <c r="I73" s="39">
        <v>326</v>
      </c>
      <c r="J73" s="4">
        <f t="shared" si="2"/>
        <v>3954</v>
      </c>
      <c r="K73" s="22">
        <v>54.99</v>
      </c>
      <c r="L73" s="23">
        <f t="shared" si="3"/>
        <v>217430.46000000002</v>
      </c>
    </row>
    <row r="74" spans="1:12" ht="15" customHeight="1" x14ac:dyDescent="0.25">
      <c r="A74" s="3" t="s">
        <v>120</v>
      </c>
      <c r="B74" s="36" t="s">
        <v>121</v>
      </c>
      <c r="C74" s="3" t="s">
        <v>19</v>
      </c>
      <c r="D74" s="39">
        <v>43</v>
      </c>
      <c r="E74" s="39">
        <v>210</v>
      </c>
      <c r="F74" s="39">
        <v>295</v>
      </c>
      <c r="G74" s="39">
        <v>252</v>
      </c>
      <c r="H74" s="39">
        <v>171</v>
      </c>
      <c r="I74" s="39">
        <v>76</v>
      </c>
      <c r="J74" s="4">
        <f t="shared" si="2"/>
        <v>1047</v>
      </c>
      <c r="K74" s="22">
        <v>48.99</v>
      </c>
      <c r="L74" s="23">
        <f t="shared" si="3"/>
        <v>51292.53</v>
      </c>
    </row>
    <row r="75" spans="1:12" ht="15" customHeight="1" x14ac:dyDescent="0.25">
      <c r="A75" s="3" t="s">
        <v>122</v>
      </c>
      <c r="B75" s="36" t="s">
        <v>123</v>
      </c>
      <c r="C75" s="3" t="s">
        <v>19</v>
      </c>
      <c r="D75" s="39">
        <v>346</v>
      </c>
      <c r="E75" s="39">
        <v>1055</v>
      </c>
      <c r="F75" s="39">
        <v>1283</v>
      </c>
      <c r="G75" s="39">
        <v>1098</v>
      </c>
      <c r="H75" s="39">
        <v>737</v>
      </c>
      <c r="I75" s="39">
        <v>304</v>
      </c>
      <c r="J75" s="4">
        <f t="shared" si="2"/>
        <v>4823</v>
      </c>
      <c r="K75" s="22">
        <v>48.99</v>
      </c>
      <c r="L75" s="23">
        <f t="shared" si="3"/>
        <v>236278.77000000002</v>
      </c>
    </row>
    <row r="76" spans="1:12" ht="15" customHeight="1" x14ac:dyDescent="0.25">
      <c r="A76" s="3" t="s">
        <v>124</v>
      </c>
      <c r="B76" s="36" t="s">
        <v>125</v>
      </c>
      <c r="C76" s="3" t="s">
        <v>19</v>
      </c>
      <c r="D76" s="39">
        <v>362</v>
      </c>
      <c r="E76" s="39">
        <v>1167</v>
      </c>
      <c r="F76" s="39">
        <v>1548</v>
      </c>
      <c r="G76" s="39">
        <v>1426</v>
      </c>
      <c r="H76" s="39">
        <v>918</v>
      </c>
      <c r="I76" s="39">
        <v>396</v>
      </c>
      <c r="J76" s="4">
        <f t="shared" si="2"/>
        <v>5817</v>
      </c>
      <c r="K76" s="22">
        <v>49.99</v>
      </c>
      <c r="L76" s="23">
        <f t="shared" si="3"/>
        <v>290791.83</v>
      </c>
    </row>
    <row r="77" spans="1:12" ht="15" customHeight="1" x14ac:dyDescent="0.25">
      <c r="A77" s="3" t="s">
        <v>126</v>
      </c>
      <c r="B77" s="36" t="s">
        <v>127</v>
      </c>
      <c r="C77" s="3" t="s">
        <v>19</v>
      </c>
      <c r="D77" s="39"/>
      <c r="E77" s="39">
        <v>12</v>
      </c>
      <c r="F77" s="39"/>
      <c r="G77" s="39"/>
      <c r="H77" s="39">
        <v>1</v>
      </c>
      <c r="I77" s="39"/>
      <c r="J77" s="4">
        <f t="shared" si="2"/>
        <v>13</v>
      </c>
      <c r="K77" s="22">
        <v>73.989999999999995</v>
      </c>
      <c r="L77" s="23">
        <f t="shared" si="3"/>
        <v>961.86999999999989</v>
      </c>
    </row>
    <row r="78" spans="1:12" ht="15" customHeight="1" x14ac:dyDescent="0.25">
      <c r="A78" s="3" t="s">
        <v>128</v>
      </c>
      <c r="B78" s="36" t="s">
        <v>129</v>
      </c>
      <c r="C78" s="3" t="s">
        <v>19</v>
      </c>
      <c r="D78" s="39"/>
      <c r="E78" s="39">
        <v>0</v>
      </c>
      <c r="F78" s="39">
        <v>2</v>
      </c>
      <c r="G78" s="39">
        <v>0</v>
      </c>
      <c r="H78" s="39">
        <v>0</v>
      </c>
      <c r="I78" s="39">
        <v>0</v>
      </c>
      <c r="J78" s="4">
        <f t="shared" si="2"/>
        <v>2</v>
      </c>
      <c r="K78" s="22">
        <v>73.989999999999995</v>
      </c>
      <c r="L78" s="23">
        <f t="shared" si="3"/>
        <v>147.97999999999999</v>
      </c>
    </row>
    <row r="79" spans="1:12" ht="15" customHeight="1" x14ac:dyDescent="0.25">
      <c r="A79" s="3" t="s">
        <v>130</v>
      </c>
      <c r="B79" s="36" t="s">
        <v>131</v>
      </c>
      <c r="C79" s="3" t="s">
        <v>19</v>
      </c>
      <c r="D79" s="39">
        <v>5</v>
      </c>
      <c r="E79" s="39"/>
      <c r="F79" s="39"/>
      <c r="G79" s="39"/>
      <c r="H79" s="39">
        <v>3</v>
      </c>
      <c r="I79" s="39"/>
      <c r="J79" s="4">
        <f t="shared" si="2"/>
        <v>8</v>
      </c>
      <c r="K79" s="22">
        <v>73.989999999999995</v>
      </c>
      <c r="L79" s="23">
        <f t="shared" si="3"/>
        <v>591.91999999999996</v>
      </c>
    </row>
    <row r="80" spans="1:12" ht="15" customHeight="1" x14ac:dyDescent="0.25">
      <c r="A80" s="3" t="s">
        <v>132</v>
      </c>
      <c r="B80" s="36" t="s">
        <v>133</v>
      </c>
      <c r="C80" s="3" t="s">
        <v>19</v>
      </c>
      <c r="D80" s="39">
        <v>6</v>
      </c>
      <c r="E80" s="39">
        <v>21</v>
      </c>
      <c r="F80" s="39">
        <v>15</v>
      </c>
      <c r="G80" s="39">
        <v>11</v>
      </c>
      <c r="H80" s="39"/>
      <c r="I80" s="39">
        <v>1</v>
      </c>
      <c r="J80" s="4">
        <f t="shared" si="2"/>
        <v>54</v>
      </c>
      <c r="K80" s="22">
        <v>73.989999999999995</v>
      </c>
      <c r="L80" s="23">
        <f t="shared" si="3"/>
        <v>3995.4599999999996</v>
      </c>
    </row>
    <row r="81" spans="1:12" ht="15" customHeight="1" x14ac:dyDescent="0.25">
      <c r="A81" s="3" t="s">
        <v>134</v>
      </c>
      <c r="B81" s="36" t="s">
        <v>135</v>
      </c>
      <c r="C81" s="3" t="s">
        <v>19</v>
      </c>
      <c r="D81" s="39"/>
      <c r="E81" s="39"/>
      <c r="F81" s="39"/>
      <c r="G81" s="39">
        <v>8</v>
      </c>
      <c r="H81" s="39">
        <v>2</v>
      </c>
      <c r="I81" s="39">
        <v>1</v>
      </c>
      <c r="J81" s="4">
        <f t="shared" si="2"/>
        <v>11</v>
      </c>
      <c r="K81" s="22">
        <v>73.989999999999995</v>
      </c>
      <c r="L81" s="23">
        <f t="shared" si="3"/>
        <v>813.89</v>
      </c>
    </row>
    <row r="82" spans="1:12" ht="15" customHeight="1" x14ac:dyDescent="0.25">
      <c r="A82" s="3" t="s">
        <v>136</v>
      </c>
      <c r="B82" s="36" t="s">
        <v>137</v>
      </c>
      <c r="C82" s="3" t="s">
        <v>19</v>
      </c>
      <c r="D82" s="39">
        <v>9</v>
      </c>
      <c r="E82" s="39">
        <v>4</v>
      </c>
      <c r="F82" s="39">
        <v>0</v>
      </c>
      <c r="G82" s="39">
        <v>0</v>
      </c>
      <c r="H82" s="39">
        <v>0</v>
      </c>
      <c r="I82" s="39">
        <v>0</v>
      </c>
      <c r="J82" s="4">
        <f t="shared" si="2"/>
        <v>13</v>
      </c>
      <c r="K82" s="22">
        <v>73.989999999999995</v>
      </c>
      <c r="L82" s="23">
        <f t="shared" si="3"/>
        <v>961.86999999999989</v>
      </c>
    </row>
    <row r="83" spans="1:12" ht="15" customHeight="1" x14ac:dyDescent="0.25">
      <c r="A83" s="3" t="s">
        <v>138</v>
      </c>
      <c r="B83" s="36" t="s">
        <v>139</v>
      </c>
      <c r="C83" s="3" t="s">
        <v>19</v>
      </c>
      <c r="D83" s="39">
        <v>3</v>
      </c>
      <c r="E83" s="39">
        <v>31</v>
      </c>
      <c r="F83" s="39">
        <v>35</v>
      </c>
      <c r="G83" s="39">
        <v>34</v>
      </c>
      <c r="H83" s="39">
        <v>17</v>
      </c>
      <c r="I83" s="39">
        <v>9</v>
      </c>
      <c r="J83" s="4">
        <f t="shared" ref="J83:J105" si="4">SUM(D83:I83)</f>
        <v>129</v>
      </c>
      <c r="K83" s="22">
        <v>73.989999999999995</v>
      </c>
      <c r="L83" s="23">
        <f t="shared" ref="L83:L104" si="5">SUM(K83*J83)</f>
        <v>9544.7099999999991</v>
      </c>
    </row>
    <row r="84" spans="1:12" ht="15" customHeight="1" x14ac:dyDescent="0.25">
      <c r="A84" s="3" t="s">
        <v>140</v>
      </c>
      <c r="B84" s="36" t="s">
        <v>141</v>
      </c>
      <c r="C84" s="3" t="s">
        <v>142</v>
      </c>
      <c r="D84" s="39"/>
      <c r="E84" s="39">
        <v>46</v>
      </c>
      <c r="F84" s="39"/>
      <c r="G84" s="39"/>
      <c r="H84" s="39"/>
      <c r="I84" s="39"/>
      <c r="J84" s="4">
        <f t="shared" si="4"/>
        <v>46</v>
      </c>
      <c r="K84" s="22">
        <v>23.99</v>
      </c>
      <c r="L84" s="23">
        <f t="shared" si="5"/>
        <v>1103.54</v>
      </c>
    </row>
    <row r="85" spans="1:12" ht="15" customHeight="1" x14ac:dyDescent="0.25">
      <c r="A85" s="3" t="s">
        <v>143</v>
      </c>
      <c r="B85" s="36" t="s">
        <v>144</v>
      </c>
      <c r="C85" s="3" t="s">
        <v>142</v>
      </c>
      <c r="D85" s="39"/>
      <c r="E85" s="39"/>
      <c r="F85" s="39">
        <v>60</v>
      </c>
      <c r="G85" s="39"/>
      <c r="H85" s="39"/>
      <c r="I85" s="39"/>
      <c r="J85" s="4">
        <f t="shared" si="4"/>
        <v>60</v>
      </c>
      <c r="K85" s="22">
        <v>25.99</v>
      </c>
      <c r="L85" s="23">
        <f t="shared" si="5"/>
        <v>1559.3999999999999</v>
      </c>
    </row>
    <row r="86" spans="1:12" ht="15" customHeight="1" x14ac:dyDescent="0.25">
      <c r="A86" s="3" t="s">
        <v>145</v>
      </c>
      <c r="B86" s="36" t="s">
        <v>146</v>
      </c>
      <c r="C86" s="3" t="s">
        <v>142</v>
      </c>
      <c r="D86" s="39">
        <v>30</v>
      </c>
      <c r="E86" s="39"/>
      <c r="F86" s="39"/>
      <c r="G86" s="39"/>
      <c r="H86" s="39"/>
      <c r="I86" s="39"/>
      <c r="J86" s="4">
        <f t="shared" si="4"/>
        <v>30</v>
      </c>
      <c r="K86" s="22">
        <v>25.99</v>
      </c>
      <c r="L86" s="23">
        <f t="shared" si="5"/>
        <v>779.69999999999993</v>
      </c>
    </row>
    <row r="87" spans="1:12" ht="15" customHeight="1" x14ac:dyDescent="0.25">
      <c r="A87" s="3" t="s">
        <v>147</v>
      </c>
      <c r="B87" s="36" t="s">
        <v>148</v>
      </c>
      <c r="C87" s="3" t="s">
        <v>142</v>
      </c>
      <c r="D87" s="39"/>
      <c r="E87" s="39">
        <v>13</v>
      </c>
      <c r="F87" s="39"/>
      <c r="G87" s="39">
        <v>13</v>
      </c>
      <c r="H87" s="39">
        <v>14</v>
      </c>
      <c r="I87" s="39"/>
      <c r="J87" s="4">
        <f t="shared" si="4"/>
        <v>40</v>
      </c>
      <c r="K87" s="22">
        <v>25.99</v>
      </c>
      <c r="L87" s="23">
        <f t="shared" si="5"/>
        <v>1039.5999999999999</v>
      </c>
    </row>
    <row r="88" spans="1:12" ht="15" customHeight="1" x14ac:dyDescent="0.25">
      <c r="A88" s="3" t="s">
        <v>149</v>
      </c>
      <c r="B88" s="36" t="s">
        <v>150</v>
      </c>
      <c r="C88" s="3" t="s">
        <v>142</v>
      </c>
      <c r="D88" s="39">
        <v>48</v>
      </c>
      <c r="E88" s="39"/>
      <c r="F88" s="39"/>
      <c r="G88" s="39">
        <v>2</v>
      </c>
      <c r="H88" s="39">
        <v>5</v>
      </c>
      <c r="I88" s="39">
        <v>2</v>
      </c>
      <c r="J88" s="4">
        <f t="shared" si="4"/>
        <v>57</v>
      </c>
      <c r="K88" s="22">
        <v>28.99</v>
      </c>
      <c r="L88" s="23">
        <f t="shared" si="5"/>
        <v>1652.4299999999998</v>
      </c>
    </row>
    <row r="89" spans="1:12" ht="15" customHeight="1" x14ac:dyDescent="0.25">
      <c r="A89" s="3" t="s">
        <v>151</v>
      </c>
      <c r="B89" s="36" t="s">
        <v>152</v>
      </c>
      <c r="C89" s="3" t="s">
        <v>142</v>
      </c>
      <c r="D89" s="39">
        <v>48</v>
      </c>
      <c r="E89" s="39">
        <v>19</v>
      </c>
      <c r="F89" s="39"/>
      <c r="G89" s="39">
        <v>2</v>
      </c>
      <c r="H89" s="39">
        <v>4</v>
      </c>
      <c r="I89" s="39">
        <v>2</v>
      </c>
      <c r="J89" s="4">
        <f t="shared" si="4"/>
        <v>75</v>
      </c>
      <c r="K89" s="22">
        <v>28.99</v>
      </c>
      <c r="L89" s="23">
        <f t="shared" si="5"/>
        <v>2174.25</v>
      </c>
    </row>
    <row r="90" spans="1:12" ht="15" customHeight="1" x14ac:dyDescent="0.25">
      <c r="A90" s="3" t="s">
        <v>153</v>
      </c>
      <c r="B90" s="36" t="s">
        <v>154</v>
      </c>
      <c r="C90" s="3" t="s">
        <v>142</v>
      </c>
      <c r="D90" s="39">
        <v>74</v>
      </c>
      <c r="E90" s="39">
        <v>225</v>
      </c>
      <c r="F90" s="39">
        <v>207</v>
      </c>
      <c r="G90" s="39">
        <v>163</v>
      </c>
      <c r="H90" s="39"/>
      <c r="I90" s="39"/>
      <c r="J90" s="4">
        <f t="shared" si="4"/>
        <v>669</v>
      </c>
      <c r="K90" s="22">
        <v>28.99</v>
      </c>
      <c r="L90" s="23">
        <f t="shared" si="5"/>
        <v>19394.309999999998</v>
      </c>
    </row>
    <row r="91" spans="1:12" ht="15" customHeight="1" x14ac:dyDescent="0.25">
      <c r="A91" s="3" t="s">
        <v>155</v>
      </c>
      <c r="B91" s="36" t="s">
        <v>156</v>
      </c>
      <c r="C91" s="3" t="s">
        <v>142</v>
      </c>
      <c r="D91" s="39">
        <v>48</v>
      </c>
      <c r="E91" s="39">
        <v>2</v>
      </c>
      <c r="F91" s="39">
        <v>4</v>
      </c>
      <c r="G91" s="39">
        <v>4</v>
      </c>
      <c r="H91" s="39"/>
      <c r="I91" s="39">
        <v>1</v>
      </c>
      <c r="J91" s="4">
        <f t="shared" si="4"/>
        <v>59</v>
      </c>
      <c r="K91" s="22">
        <v>28.99</v>
      </c>
      <c r="L91" s="23">
        <f t="shared" si="5"/>
        <v>1710.4099999999999</v>
      </c>
    </row>
    <row r="92" spans="1:12" ht="15" customHeight="1" x14ac:dyDescent="0.25">
      <c r="A92" s="3" t="s">
        <v>157</v>
      </c>
      <c r="B92" s="36" t="s">
        <v>158</v>
      </c>
      <c r="C92" s="3" t="s">
        <v>142</v>
      </c>
      <c r="D92" s="39">
        <v>76</v>
      </c>
      <c r="E92" s="39">
        <v>305</v>
      </c>
      <c r="F92" s="39">
        <v>168</v>
      </c>
      <c r="G92" s="39"/>
      <c r="H92" s="39"/>
      <c r="I92" s="39"/>
      <c r="J92" s="4">
        <f t="shared" si="4"/>
        <v>549</v>
      </c>
      <c r="K92" s="22">
        <v>24.99</v>
      </c>
      <c r="L92" s="23">
        <f t="shared" si="5"/>
        <v>13719.509999999998</v>
      </c>
    </row>
    <row r="93" spans="1:12" ht="15" customHeight="1" x14ac:dyDescent="0.25">
      <c r="A93" s="3" t="s">
        <v>159</v>
      </c>
      <c r="B93" s="36" t="s">
        <v>160</v>
      </c>
      <c r="C93" s="3" t="s">
        <v>142</v>
      </c>
      <c r="D93" s="39">
        <v>90</v>
      </c>
      <c r="E93" s="39">
        <v>115</v>
      </c>
      <c r="F93" s="39">
        <v>367</v>
      </c>
      <c r="G93" s="39">
        <v>129</v>
      </c>
      <c r="H93" s="39"/>
      <c r="I93" s="39"/>
      <c r="J93" s="4">
        <f t="shared" si="4"/>
        <v>701</v>
      </c>
      <c r="K93" s="22">
        <v>24.99</v>
      </c>
      <c r="L93" s="23">
        <f t="shared" si="5"/>
        <v>17517.989999999998</v>
      </c>
    </row>
    <row r="94" spans="1:12" ht="15" customHeight="1" x14ac:dyDescent="0.25">
      <c r="A94" s="3" t="s">
        <v>161</v>
      </c>
      <c r="B94" s="36" t="s">
        <v>162</v>
      </c>
      <c r="C94" s="3" t="s">
        <v>142</v>
      </c>
      <c r="D94" s="39">
        <v>64</v>
      </c>
      <c r="E94" s="39">
        <v>330</v>
      </c>
      <c r="F94" s="39">
        <v>328</v>
      </c>
      <c r="G94" s="39">
        <v>193</v>
      </c>
      <c r="H94" s="39"/>
      <c r="I94" s="39">
        <v>0</v>
      </c>
      <c r="J94" s="4">
        <f t="shared" si="4"/>
        <v>915</v>
      </c>
      <c r="K94" s="22">
        <v>24.99</v>
      </c>
      <c r="L94" s="23">
        <f t="shared" si="5"/>
        <v>22865.85</v>
      </c>
    </row>
    <row r="95" spans="1:12" ht="15" customHeight="1" x14ac:dyDescent="0.25">
      <c r="A95" s="3" t="s">
        <v>163</v>
      </c>
      <c r="B95" s="36" t="s">
        <v>164</v>
      </c>
      <c r="C95" s="3" t="s">
        <v>142</v>
      </c>
      <c r="D95" s="39"/>
      <c r="E95" s="39">
        <v>3</v>
      </c>
      <c r="F95" s="39"/>
      <c r="G95" s="39"/>
      <c r="H95" s="39"/>
      <c r="I95" s="39"/>
      <c r="J95" s="4">
        <f t="shared" si="4"/>
        <v>3</v>
      </c>
      <c r="K95" s="22">
        <v>24.99</v>
      </c>
      <c r="L95" s="23">
        <f t="shared" si="5"/>
        <v>74.97</v>
      </c>
    </row>
    <row r="96" spans="1:12" ht="15" customHeight="1" x14ac:dyDescent="0.25">
      <c r="A96" s="3" t="s">
        <v>165</v>
      </c>
      <c r="B96" s="36" t="s">
        <v>166</v>
      </c>
      <c r="C96" s="3" t="s">
        <v>142</v>
      </c>
      <c r="D96" s="39">
        <v>2</v>
      </c>
      <c r="E96" s="39">
        <v>6</v>
      </c>
      <c r="F96" s="39"/>
      <c r="G96" s="39"/>
      <c r="H96" s="39"/>
      <c r="I96" s="39"/>
      <c r="J96" s="4">
        <f t="shared" si="4"/>
        <v>8</v>
      </c>
      <c r="K96" s="22">
        <v>24.99</v>
      </c>
      <c r="L96" s="23">
        <f t="shared" si="5"/>
        <v>199.92</v>
      </c>
    </row>
    <row r="97" spans="1:12" ht="15" customHeight="1" x14ac:dyDescent="0.25">
      <c r="A97" s="3" t="s">
        <v>167</v>
      </c>
      <c r="B97" s="36" t="s">
        <v>168</v>
      </c>
      <c r="C97" s="3" t="s">
        <v>142</v>
      </c>
      <c r="D97" s="39">
        <v>4</v>
      </c>
      <c r="E97" s="39">
        <v>8</v>
      </c>
      <c r="F97" s="39">
        <v>8</v>
      </c>
      <c r="G97" s="39">
        <v>4</v>
      </c>
      <c r="H97" s="39"/>
      <c r="I97" s="39"/>
      <c r="J97" s="4">
        <f t="shared" si="4"/>
        <v>24</v>
      </c>
      <c r="K97" s="22">
        <v>24.99</v>
      </c>
      <c r="L97" s="23">
        <f t="shared" si="5"/>
        <v>599.76</v>
      </c>
    </row>
    <row r="98" spans="1:12" ht="15" customHeight="1" x14ac:dyDescent="0.25">
      <c r="A98" s="3" t="s">
        <v>169</v>
      </c>
      <c r="B98" s="36" t="s">
        <v>170</v>
      </c>
      <c r="C98" s="3" t="s">
        <v>142</v>
      </c>
      <c r="D98" s="39">
        <v>18</v>
      </c>
      <c r="E98" s="39">
        <v>36</v>
      </c>
      <c r="F98" s="39">
        <v>39</v>
      </c>
      <c r="G98" s="39">
        <v>34</v>
      </c>
      <c r="H98" s="39">
        <v>18</v>
      </c>
      <c r="I98" s="39"/>
      <c r="J98" s="4">
        <f t="shared" si="4"/>
        <v>145</v>
      </c>
      <c r="K98" s="22">
        <v>26.99</v>
      </c>
      <c r="L98" s="23">
        <f t="shared" si="5"/>
        <v>3913.5499999999997</v>
      </c>
    </row>
    <row r="99" spans="1:12" ht="15" customHeight="1" x14ac:dyDescent="0.25">
      <c r="A99" s="3" t="s">
        <v>171</v>
      </c>
      <c r="B99" s="36" t="s">
        <v>172</v>
      </c>
      <c r="C99" s="3" t="s">
        <v>142</v>
      </c>
      <c r="D99" s="39">
        <v>17</v>
      </c>
      <c r="E99" s="39">
        <v>34</v>
      </c>
      <c r="F99" s="39">
        <v>75</v>
      </c>
      <c r="G99" s="39">
        <v>36</v>
      </c>
      <c r="H99" s="39">
        <v>21</v>
      </c>
      <c r="I99" s="39"/>
      <c r="J99" s="4">
        <f t="shared" si="4"/>
        <v>183</v>
      </c>
      <c r="K99" s="22">
        <v>26.99</v>
      </c>
      <c r="L99" s="23">
        <f t="shared" si="5"/>
        <v>4939.17</v>
      </c>
    </row>
    <row r="100" spans="1:12" ht="15" customHeight="1" x14ac:dyDescent="0.25">
      <c r="A100" s="3" t="s">
        <v>173</v>
      </c>
      <c r="B100" s="36" t="s">
        <v>174</v>
      </c>
      <c r="C100" s="3" t="s">
        <v>142</v>
      </c>
      <c r="D100" s="39">
        <v>15</v>
      </c>
      <c r="E100" s="39">
        <v>29</v>
      </c>
      <c r="F100" s="39">
        <v>20</v>
      </c>
      <c r="G100" s="39">
        <v>25</v>
      </c>
      <c r="H100" s="39">
        <v>14</v>
      </c>
      <c r="I100" s="39"/>
      <c r="J100" s="4">
        <f t="shared" si="4"/>
        <v>103</v>
      </c>
      <c r="K100" s="22">
        <v>26.99</v>
      </c>
      <c r="L100" s="23">
        <f t="shared" si="5"/>
        <v>2779.97</v>
      </c>
    </row>
    <row r="101" spans="1:12" ht="15" customHeight="1" x14ac:dyDescent="0.25">
      <c r="A101" s="3" t="s">
        <v>175</v>
      </c>
      <c r="B101" s="36" t="s">
        <v>176</v>
      </c>
      <c r="C101" s="3" t="s">
        <v>142</v>
      </c>
      <c r="D101" s="39">
        <v>12</v>
      </c>
      <c r="E101" s="39">
        <v>32</v>
      </c>
      <c r="F101" s="39">
        <v>47</v>
      </c>
      <c r="G101" s="39">
        <v>27</v>
      </c>
      <c r="H101" s="39">
        <v>12</v>
      </c>
      <c r="I101" s="39">
        <v>15</v>
      </c>
      <c r="J101" s="4">
        <f t="shared" si="4"/>
        <v>145</v>
      </c>
      <c r="K101" s="22">
        <v>26.99</v>
      </c>
      <c r="L101" s="23">
        <f t="shared" si="5"/>
        <v>3913.5499999999997</v>
      </c>
    </row>
    <row r="102" spans="1:12" ht="15" customHeight="1" x14ac:dyDescent="0.25">
      <c r="A102" s="3" t="s">
        <v>177</v>
      </c>
      <c r="B102" s="36" t="s">
        <v>178</v>
      </c>
      <c r="C102" s="3" t="s">
        <v>142</v>
      </c>
      <c r="D102" s="39">
        <v>18</v>
      </c>
      <c r="E102" s="39">
        <v>36</v>
      </c>
      <c r="F102" s="39">
        <v>35</v>
      </c>
      <c r="G102" s="39">
        <v>36</v>
      </c>
      <c r="H102" s="39">
        <v>18</v>
      </c>
      <c r="I102" s="39"/>
      <c r="J102" s="4">
        <f t="shared" si="4"/>
        <v>143</v>
      </c>
      <c r="K102" s="22">
        <v>33.99</v>
      </c>
      <c r="L102" s="23">
        <f t="shared" si="5"/>
        <v>4860.5700000000006</v>
      </c>
    </row>
    <row r="103" spans="1:12" ht="15" customHeight="1" x14ac:dyDescent="0.25">
      <c r="A103" s="3" t="s">
        <v>179</v>
      </c>
      <c r="B103" s="36" t="s">
        <v>180</v>
      </c>
      <c r="C103" s="3" t="s">
        <v>142</v>
      </c>
      <c r="D103" s="39"/>
      <c r="E103" s="39"/>
      <c r="F103" s="39"/>
      <c r="G103" s="39">
        <v>1</v>
      </c>
      <c r="H103" s="39"/>
      <c r="I103" s="39"/>
      <c r="J103" s="4">
        <f t="shared" si="4"/>
        <v>1</v>
      </c>
      <c r="K103" s="22">
        <v>33.99</v>
      </c>
      <c r="L103" s="23">
        <f t="shared" si="5"/>
        <v>33.99</v>
      </c>
    </row>
    <row r="104" spans="1:12" ht="15" customHeight="1" x14ac:dyDescent="0.25">
      <c r="A104" s="3" t="s">
        <v>181</v>
      </c>
      <c r="B104" s="36" t="s">
        <v>182</v>
      </c>
      <c r="C104" s="3" t="s">
        <v>142</v>
      </c>
      <c r="D104" s="39">
        <v>13</v>
      </c>
      <c r="E104" s="39">
        <v>50</v>
      </c>
      <c r="F104" s="39">
        <v>39</v>
      </c>
      <c r="G104" s="39">
        <v>43</v>
      </c>
      <c r="H104" s="39">
        <v>25</v>
      </c>
      <c r="I104" s="39">
        <v>10</v>
      </c>
      <c r="J104" s="4">
        <f t="shared" si="4"/>
        <v>180</v>
      </c>
      <c r="K104" s="22">
        <v>33.99</v>
      </c>
      <c r="L104" s="23">
        <f t="shared" si="5"/>
        <v>6118.2000000000007</v>
      </c>
    </row>
    <row r="105" spans="1:12" ht="21" customHeight="1" x14ac:dyDescent="0.25">
      <c r="A105" s="3" t="s">
        <v>6</v>
      </c>
      <c r="B105" s="5"/>
      <c r="C105" s="5"/>
      <c r="D105" s="39">
        <f t="shared" ref="D105:I105" si="6">SUM(D19:D104)</f>
        <v>7303</v>
      </c>
      <c r="E105" s="39">
        <f t="shared" si="6"/>
        <v>20023</v>
      </c>
      <c r="F105" s="39">
        <f t="shared" si="6"/>
        <v>25983</v>
      </c>
      <c r="G105" s="39">
        <f t="shared" si="6"/>
        <v>17490</v>
      </c>
      <c r="H105" s="39">
        <f t="shared" si="6"/>
        <v>9327</v>
      </c>
      <c r="I105" s="39">
        <f t="shared" si="6"/>
        <v>5425</v>
      </c>
      <c r="J105" s="6">
        <f t="shared" si="4"/>
        <v>85551</v>
      </c>
      <c r="K105" s="22"/>
      <c r="L105" s="23">
        <f>SUM(L19:L104)</f>
        <v>4429922.4899999993</v>
      </c>
    </row>
    <row r="106" spans="1:12" ht="15" customHeight="1" x14ac:dyDescent="0.25">
      <c r="A106" s="7"/>
      <c r="B106" s="7"/>
      <c r="C106" s="7"/>
      <c r="D106" s="40"/>
      <c r="E106" s="40"/>
      <c r="F106" s="40"/>
      <c r="G106" s="40"/>
      <c r="H106" s="40"/>
      <c r="I106" s="40"/>
      <c r="J106" s="8"/>
      <c r="K106" s="24"/>
      <c r="L106" s="25">
        <f>SUM(L105/J105)</f>
        <v>51.78107199214503</v>
      </c>
    </row>
    <row r="107" spans="1:12" ht="15" customHeight="1" x14ac:dyDescent="0.25">
      <c r="A107" s="9"/>
      <c r="B107" s="9"/>
      <c r="C107" s="9"/>
      <c r="D107" s="41"/>
      <c r="E107" s="41"/>
      <c r="F107" s="41"/>
      <c r="G107" s="41"/>
      <c r="H107" s="41"/>
      <c r="I107" s="41"/>
      <c r="J107" s="10"/>
      <c r="K107" s="25"/>
      <c r="L107" s="25" t="s">
        <v>183</v>
      </c>
    </row>
    <row r="108" spans="1:12" ht="15" customHeight="1" x14ac:dyDescent="0.25">
      <c r="A108" s="9"/>
      <c r="B108" s="9"/>
      <c r="C108" s="9"/>
      <c r="D108" s="41"/>
      <c r="E108" s="41"/>
      <c r="F108" s="41"/>
      <c r="G108" s="41"/>
      <c r="H108" s="41"/>
      <c r="I108" s="41"/>
      <c r="J108" s="10"/>
      <c r="K108" s="25"/>
      <c r="L108" s="25"/>
    </row>
    <row r="109" spans="1:12" ht="15" customHeight="1" x14ac:dyDescent="0.25">
      <c r="A109" s="11"/>
      <c r="B109" s="12"/>
      <c r="C109" s="9"/>
      <c r="D109" s="41"/>
      <c r="E109" s="41"/>
      <c r="F109" s="41"/>
      <c r="G109" s="41"/>
      <c r="H109" s="41"/>
      <c r="I109" s="41"/>
      <c r="J109" s="10"/>
      <c r="K109" s="25"/>
      <c r="L109" s="25"/>
    </row>
    <row r="110" spans="1:12" ht="15" customHeight="1" x14ac:dyDescent="0.25">
      <c r="A110" s="9"/>
      <c r="B110" s="9"/>
      <c r="C110" s="9"/>
      <c r="D110" s="41"/>
      <c r="E110" s="41"/>
      <c r="F110" s="41"/>
      <c r="G110" s="41"/>
      <c r="H110" s="41"/>
      <c r="I110" s="41"/>
      <c r="J110" s="10"/>
      <c r="K110" s="25"/>
      <c r="L110" s="25"/>
    </row>
  </sheetData>
  <phoneticPr fontId="0" type="noConversion"/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Champion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GLOBAL STOCKS</dc:creator>
  <cp:keywords/>
  <dc:description/>
  <cp:lastModifiedBy>Dators</cp:lastModifiedBy>
  <dcterms:created xsi:type="dcterms:W3CDTF">2023-10-26T12:19:47Z</dcterms:created>
  <dcterms:modified xsi:type="dcterms:W3CDTF">2023-10-30T10:40:31Z</dcterms:modified>
  <cp:category/>
</cp:coreProperties>
</file>